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shilova\Desktop\findex\25-26 2 week\"/>
    </mc:Choice>
  </mc:AlternateContent>
  <bookViews>
    <workbookView xWindow="0" yWindow="0" windowWidth="24000" windowHeight="90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5" i="1" l="1"/>
  <c r="B173" i="1"/>
  <c r="A173" i="1"/>
  <c r="J172" i="1"/>
  <c r="I172" i="1"/>
  <c r="H172" i="1"/>
  <c r="G172" i="1"/>
  <c r="F172" i="1"/>
  <c r="B165" i="1"/>
  <c r="A165" i="1"/>
  <c r="J164" i="1"/>
  <c r="I164" i="1"/>
  <c r="H164" i="1"/>
  <c r="G164" i="1"/>
  <c r="F164" i="1"/>
  <c r="B158" i="1"/>
  <c r="A158" i="1"/>
  <c r="J157" i="1"/>
  <c r="H157" i="1"/>
  <c r="G157" i="1"/>
  <c r="F157" i="1"/>
  <c r="B148" i="1"/>
  <c r="A148" i="1"/>
  <c r="J147" i="1"/>
  <c r="I147" i="1"/>
  <c r="H147" i="1"/>
  <c r="G147" i="1"/>
  <c r="F147" i="1"/>
  <c r="B140" i="1"/>
  <c r="A140" i="1"/>
  <c r="J139" i="1"/>
  <c r="I139" i="1"/>
  <c r="H139" i="1"/>
  <c r="G139" i="1"/>
  <c r="F139" i="1"/>
  <c r="B130" i="1"/>
  <c r="A130" i="1"/>
  <c r="J129" i="1"/>
  <c r="I129" i="1"/>
  <c r="H129" i="1"/>
  <c r="G129" i="1"/>
  <c r="F129" i="1"/>
  <c r="B122" i="1"/>
  <c r="A122" i="1"/>
  <c r="J121" i="1"/>
  <c r="I121" i="1"/>
  <c r="H121" i="1"/>
  <c r="G121" i="1"/>
  <c r="F121" i="1"/>
  <c r="B113" i="1"/>
  <c r="A113" i="1"/>
  <c r="J112" i="1"/>
  <c r="I112" i="1"/>
  <c r="H112" i="1"/>
  <c r="G112" i="1"/>
  <c r="F112" i="1"/>
  <c r="B105" i="1"/>
  <c r="A105" i="1"/>
  <c r="J104" i="1"/>
  <c r="I104" i="1"/>
  <c r="H104" i="1"/>
  <c r="G104" i="1"/>
  <c r="F104" i="1"/>
  <c r="B95" i="1"/>
  <c r="J94" i="1"/>
  <c r="I94" i="1"/>
  <c r="H94" i="1"/>
  <c r="G94" i="1"/>
  <c r="F94" i="1"/>
  <c r="B87" i="1"/>
  <c r="A87" i="1"/>
  <c r="J86" i="1"/>
  <c r="I86" i="1"/>
  <c r="H86" i="1"/>
  <c r="G86" i="1"/>
  <c r="F86" i="1"/>
  <c r="B79" i="1"/>
  <c r="A79" i="1"/>
  <c r="J78" i="1"/>
  <c r="I78" i="1"/>
  <c r="H78" i="1"/>
  <c r="G78" i="1"/>
  <c r="F78" i="1"/>
  <c r="B72" i="1"/>
  <c r="A72" i="1"/>
  <c r="J71" i="1"/>
  <c r="I71" i="1"/>
  <c r="H71" i="1"/>
  <c r="F71" i="1"/>
  <c r="B64" i="1"/>
  <c r="A64" i="1"/>
  <c r="J63" i="1"/>
  <c r="I63" i="1"/>
  <c r="H63" i="1"/>
  <c r="F63" i="1"/>
  <c r="B57" i="1"/>
  <c r="A57" i="1"/>
  <c r="J56" i="1"/>
  <c r="I56" i="1"/>
  <c r="H56" i="1"/>
  <c r="G56" i="1"/>
  <c r="F56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0" i="1"/>
  <c r="A30" i="1"/>
  <c r="J29" i="1"/>
  <c r="I29" i="1"/>
  <c r="H29" i="1"/>
  <c r="G29" i="1"/>
  <c r="F29" i="1"/>
  <c r="B23" i="1"/>
  <c r="A23" i="1"/>
  <c r="B13" i="1"/>
  <c r="A13" i="1"/>
  <c r="G22" i="1"/>
  <c r="H22" i="1"/>
  <c r="I22" i="1"/>
  <c r="J22" i="1"/>
  <c r="F22" i="1"/>
  <c r="F12" i="1"/>
  <c r="G40" i="1" l="1"/>
  <c r="F40" i="1"/>
  <c r="H40" i="1"/>
  <c r="F72" i="1"/>
  <c r="J72" i="1"/>
  <c r="G122" i="1"/>
  <c r="F87" i="1"/>
  <c r="H140" i="1"/>
  <c r="H57" i="1"/>
  <c r="H173" i="1"/>
  <c r="G173" i="1"/>
  <c r="I173" i="1"/>
  <c r="J173" i="1"/>
  <c r="G158" i="1"/>
  <c r="H158" i="1"/>
  <c r="J158" i="1"/>
  <c r="G140" i="1"/>
  <c r="I140" i="1"/>
  <c r="J140" i="1"/>
  <c r="H122" i="1"/>
  <c r="J122" i="1"/>
  <c r="I122" i="1"/>
  <c r="G105" i="1"/>
  <c r="I105" i="1"/>
  <c r="J105" i="1"/>
  <c r="H105" i="1"/>
  <c r="G87" i="1"/>
  <c r="H87" i="1"/>
  <c r="J87" i="1"/>
  <c r="I87" i="1"/>
  <c r="G72" i="1"/>
  <c r="H72" i="1"/>
  <c r="I72" i="1"/>
  <c r="F57" i="1"/>
  <c r="I57" i="1"/>
  <c r="J57" i="1"/>
  <c r="G57" i="1"/>
  <c r="J40" i="1"/>
  <c r="I40" i="1"/>
  <c r="F105" i="1"/>
  <c r="F122" i="1"/>
  <c r="F140" i="1"/>
  <c r="F158" i="1"/>
  <c r="F173" i="1"/>
  <c r="I23" i="1"/>
  <c r="F23" i="1"/>
  <c r="J23" i="1"/>
  <c r="H23" i="1"/>
  <c r="G23" i="1"/>
  <c r="G174" i="1" l="1"/>
  <c r="H174" i="1"/>
  <c r="J174" i="1"/>
  <c r="F174" i="1"/>
  <c r="I158" i="1"/>
  <c r="I174" i="1" s="1"/>
</calcChain>
</file>

<file path=xl/sharedStrings.xml><?xml version="1.0" encoding="utf-8"?>
<sst xmlns="http://schemas.openxmlformats.org/spreadsheetml/2006/main" count="410" uniqueCount="184">
  <si>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</si>
  <si>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</si>
  <si>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</si>
  <si>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</si>
  <si>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</si>
  <si>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</si>
  <si>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</si>
  <si>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</si>
  <si>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</si>
  <si>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</si>
  <si>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</si>
  <si>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</si>
  <si>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</si>
  <si>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</si>
  <si>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</si>
  <si>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</si>
  <si>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</si>
  <si>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</si>
  <si>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</si>
  <si>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</si>
  <si>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</si>
  <si>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</si>
  <si>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</si>
  <si>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</si>
  <si>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</si>
  <si>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</si>
  <si>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</si>
  <si>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</si>
  <si>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</si>
  <si>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</si>
  <si>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</si>
  <si>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</si>
  <si>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</si>
  <si>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</si>
  <si>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КАША ГЕРКУЛЕСОВАЯ МОЛОЧНАЯ С МАСЛОМ СЛИВОЧНЫМ</t>
  </si>
  <si>
    <t>№189 2008</t>
  </si>
  <si>
    <t>КАКАО С МОЛОКОМ</t>
  </si>
  <si>
    <t>№433 2008</t>
  </si>
  <si>
    <t>БАТОН ОБОГАЩЕННЫЙ МИКРОНУТРИЕНТАМИ</t>
  </si>
  <si>
    <t>ЯБЛОКО СВЕЖЕЕ</t>
  </si>
  <si>
    <t>хол.блюдо</t>
  </si>
  <si>
    <t>БУТЕРБРОД С СЫРОМ</t>
  </si>
  <si>
    <t>№3 2008</t>
  </si>
  <si>
    <t>№76 2008</t>
  </si>
  <si>
    <t>ХЛЕБ РЖАНО-ПШЕНИЧНЫЙ ОБОГАЩЕННЫЙ</t>
  </si>
  <si>
    <t>№213 2008</t>
  </si>
  <si>
    <t>КАША ПШЕНИЧНАЯ МОЛОЧНАЯ С МАСЛОМ СЛИВОЧНЫМ</t>
  </si>
  <si>
    <t>ХЛЕБ РЖАНО-ПШЕНИЧНЫЙ ОБОГАЩЕННЫЙ МИКРОНУТРИЕНТАМИ</t>
  </si>
  <si>
    <t>БАТОН ОБОГОЩЕННЫЙ МИКРОНУТРИЕНТАМИ</t>
  </si>
  <si>
    <t>№40 2008</t>
  </si>
  <si>
    <t>ЧАЙ С САХАРОМ</t>
  </si>
  <si>
    <t>№430 2008</t>
  </si>
  <si>
    <t>МАНДАРИН СВЕЖИЙ</t>
  </si>
  <si>
    <t>КАША ГРЕЧНЕВАЯ РАССЫПЧАТАЯ</t>
  </si>
  <si>
    <t>№323 2008</t>
  </si>
  <si>
    <t>№442 2008</t>
  </si>
  <si>
    <t>ХЛЕБ РЖАНО-ПШЕНИЧНЫЙ ОБОГАЩЕННЫЙ ОБОГАЩЕННЫЙ МИКРОНУТРИЕНТАМИ</t>
  </si>
  <si>
    <t>КАРТОФЕЛЬ ОТВАРНОЙ</t>
  </si>
  <si>
    <t>№333 2008</t>
  </si>
  <si>
    <t>сладкое</t>
  </si>
  <si>
    <t>ЧАЙ С ЛИМОНОМ</t>
  </si>
  <si>
    <t>№431 2008</t>
  </si>
  <si>
    <t xml:space="preserve">БУТЕРБРОД С ДЖЕМОМ </t>
  </si>
  <si>
    <t>кисломол.</t>
  </si>
  <si>
    <t>РИС ОТВАРНОЙ</t>
  </si>
  <si>
    <t>№325 2008</t>
  </si>
  <si>
    <t>САЛАТ ИЗ КВАШЕНОЙ КАПУСТЫ</t>
  </si>
  <si>
    <t>БУТЕРБРОД С ДЖЕМОМ</t>
  </si>
  <si>
    <t>АПЕЛЬСИН СВЕЖИЙ</t>
  </si>
  <si>
    <t>ГРУША СВЕЖАЯ</t>
  </si>
  <si>
    <t>ГУЛЯШ</t>
  </si>
  <si>
    <t>ОМЛЕТ НАТУРАЛЬНЫЙ</t>
  </si>
  <si>
    <t>№87 2008</t>
  </si>
  <si>
    <t>№70 2015</t>
  </si>
  <si>
    <t>КАША ГРЕЧНЕВАЯ МОЛОЧНАЯ ВЯЗКАЯ С МАСЛОМ СЛИВОЧНЫМ С МАСЛОМ СЛИВОЧНЫМ</t>
  </si>
  <si>
    <t>№184 2008</t>
  </si>
  <si>
    <t>БУТЕРБРОД С МАСЛОМ СЛИВОЧНЫМ</t>
  </si>
  <si>
    <t>№1 2008</t>
  </si>
  <si>
    <t>№338  2011</t>
  </si>
  <si>
    <t>ПЕЧЕНЬЕ В АССОРТИТМЕНТЕ</t>
  </si>
  <si>
    <t>ТТК12.2</t>
  </si>
  <si>
    <t xml:space="preserve">  ОГУРЦЕЦ СОЛЕНЫЙ </t>
  </si>
  <si>
    <t xml:space="preserve">ТТК №1.1 </t>
  </si>
  <si>
    <t>ЩИ ПО -УРАЛЬСКИ С КРУПОЙ И КУРИЦЕЙ, СО СМЕТАНОЙ</t>
  </si>
  <si>
    <t>№72 2012</t>
  </si>
  <si>
    <t>ФИЛЕ ПТИЦЫ ПО-СТРОГАНОВСКИ</t>
  </si>
  <si>
    <t>МАКАРОННЫЕ ИЗДЕЛИЯ ОТВАРНЫЕ</t>
  </si>
  <si>
    <r>
      <rPr>
        <i/>
        <sz val="10"/>
        <color theme="1"/>
        <rFont val="Arial"/>
        <family val="2"/>
        <charset val="204"/>
      </rPr>
      <t>№</t>
    </r>
    <r>
      <rPr>
        <sz val="10"/>
        <color theme="1"/>
        <rFont val="Arial"/>
        <family val="2"/>
        <charset val="204"/>
      </rPr>
      <t>331  2008</t>
    </r>
  </si>
  <si>
    <t>СОК ФРУКТОВЫЙ ( ЯБЛОЧНЫЙ)</t>
  </si>
  <si>
    <t>ТТК№15,2</t>
  </si>
  <si>
    <t>ЧИЗКЕЙК, ЗАПЕЧЕННЫЙ ПО-ШКОЛЬНОМУ, С ПОВИДЛОМ</t>
  </si>
  <si>
    <t>ТТК №20</t>
  </si>
  <si>
    <t>ВАФЛИ</t>
  </si>
  <si>
    <t>АПЕЛЬСИН</t>
  </si>
  <si>
    <t>ТТК№12,7</t>
  </si>
  <si>
    <t>ТТК №15,3</t>
  </si>
  <si>
    <t>САЛАТ ИЗ СВЕЖЕЙ КАПУСТЫ С ОГУРЦОМ</t>
  </si>
  <si>
    <t>ТТК 1.2</t>
  </si>
  <si>
    <t>БОРЩ С КАПУСТОЙ И КАРТОФНЕЛЕМ, ОТВАРНОЙ ГОВЯДИНОЙ И СМЕТАНОЙ</t>
  </si>
  <si>
    <t>№76  2008</t>
  </si>
  <si>
    <t>ШНИЦЕЛЬ РУБЛЕННЫЙ МЯСНОЙ</t>
  </si>
  <si>
    <t>ТТК№9.1</t>
  </si>
  <si>
    <t>КОМПОТ ИЗ СВЕЖИХ ЯБЛОК</t>
  </si>
  <si>
    <t>ТТК№13.1</t>
  </si>
  <si>
    <t>КАША ИЗ ПШЕНА И РИСА МОЛОЧНАЯ ЖИДКАЯ</t>
  </si>
  <si>
    <t>№180 2008</t>
  </si>
  <si>
    <t>ТТК№1.3</t>
  </si>
  <si>
    <t>ЙОГУРТ ФРУКТОВЫЙ, м.д.ж. 2,5% ЖИРНОСТИ</t>
  </si>
  <si>
    <t>ТТК№16.1</t>
  </si>
  <si>
    <t>САЛАТ ИЗ СВЕКЛЫ С ЯЙЦОМ</t>
  </si>
  <si>
    <t>№52/209  201</t>
  </si>
  <si>
    <t>№82 2012</t>
  </si>
  <si>
    <t>СУП С МАКАРОННЫМИ ИЗДЕЛИЯМИ, КАРТОФЕЛЕМ ИКУРОЙ ОТВАРНОЙ</t>
  </si>
  <si>
    <t>ТЕФТЕЛИ РЫБНЫЕ В СОУСЕ КИСЛО-СЛАДКОМ С ОВОЩАМИ</t>
  </si>
  <si>
    <t xml:space="preserve"> ТТК№21</t>
  </si>
  <si>
    <t>КОМПОТ ИЗ АПЕЛЬСИНОВ</t>
  </si>
  <si>
    <t>ТТК №13.2</t>
  </si>
  <si>
    <t>№338 2011</t>
  </si>
  <si>
    <t>№40  2008</t>
  </si>
  <si>
    <t>СУП КАРТОФЕЛЬНЫЙ С ГОРОХОМ И ГРЕНКАМИ</t>
  </si>
  <si>
    <t>№81/116 2012</t>
  </si>
  <si>
    <t>ТТК№ 22</t>
  </si>
  <si>
    <t>СОК ФРУКТОВЫЙ ( ПЕРСИКОВЫЙ)</t>
  </si>
  <si>
    <t>№442  2008</t>
  </si>
  <si>
    <t>ТТК№15,1</t>
  </si>
  <si>
    <t>ТТК№15.2</t>
  </si>
  <si>
    <t>ТТК№15.1</t>
  </si>
  <si>
    <t>МАКАРОНЫ ОТВАРНЫЕ С СЫРОМ</t>
  </si>
  <si>
    <t>ТТК №5.2</t>
  </si>
  <si>
    <t>ТТК №1.3</t>
  </si>
  <si>
    <t>ВИНЕГРЕТ ОВОЩНОЙ</t>
  </si>
  <si>
    <t>№51 2008</t>
  </si>
  <si>
    <t>РАССОЛЬНИК ЛЕНИНГРАДСКИЙ С ПЕРЛОВОЙ КРУПОЙ, ОТВАРНОЙ КУРИЦЕЙ И СМЕТАНОЙ</t>
  </si>
  <si>
    <t>№91 2008</t>
  </si>
  <si>
    <t>ГОЛУБЦЫ ЛЕНИВЫЕ</t>
  </si>
  <si>
    <t>ТТК №9,2</t>
  </si>
  <si>
    <t>КИСЕЛЬ ИЗ ПЛОДОВ ШИПОВНИКА</t>
  </si>
  <si>
    <t>ТТК№13.3</t>
  </si>
  <si>
    <t>КАША" ЯНТАРНАЯ"</t>
  </si>
  <si>
    <t>ТТК№15.3</t>
  </si>
  <si>
    <t>ОГУРЕЦ СОЛЕНЫЙ ПОРЦИОННО</t>
  </si>
  <si>
    <t>КОТЛЕТА РУБЛЕННАЯ ИЗ ФИЛЕ КУРИНОГО</t>
  </si>
  <si>
    <t>№314 2008</t>
  </si>
  <si>
    <t>СОК ФРУКТОВЫЙ (ПЕРСИКОВЫЙ)</t>
  </si>
  <si>
    <t>ТТК№5.2</t>
  </si>
  <si>
    <t>САЛАТ ИЗ СВЕЖЕЙ КАПУСТЫ</t>
  </si>
  <si>
    <t>ТТК№1.4</t>
  </si>
  <si>
    <t>СУП РЫБНЫЙ С КАРТОФЕЛЕМИ ПЕРЛОВОЙ КРУПОЙ</t>
  </si>
  <si>
    <t>ТТК№23</t>
  </si>
  <si>
    <t>ПЛОВ С КУРИНЫМ ФИЛЕ</t>
  </si>
  <si>
    <t>СЫР (ПОРЦИЯМИ)</t>
  </si>
  <si>
    <t>№14 2008</t>
  </si>
  <si>
    <t>САЛАТ ИЗ СВЕКЛЫ ОТВАРНОЙ С МАСЛОМ РАСТИТЕЛЬНЫМ</t>
  </si>
  <si>
    <t>№52 2011</t>
  </si>
  <si>
    <t>СУП ИЗ ОВОЩЕЙ С КУРИЦЕЙ ОТВАРНОЙ</t>
  </si>
  <si>
    <t>ПЕЧЕНЬ ПО- СТРОГАНОВСКИ</t>
  </si>
  <si>
    <t>ТТК №9.4</t>
  </si>
  <si>
    <t>ТТК№13.2</t>
  </si>
  <si>
    <t>КАША МАННАЯ  МОЛОЧНАЯ ЖИДКАЯ С МАСЛОМ СЛИВОЧНЫМ</t>
  </si>
  <si>
    <t>БУБЕРБРОД С ДЖЕМОМ</t>
  </si>
  <si>
    <t>ЯБЛОКО  СВЕЖЕЕ</t>
  </si>
  <si>
    <t>ЯЙЦО С ГАРНИРОМ</t>
  </si>
  <si>
    <t>БОРЩ С КАПУСТОЙ, КАРТОФЕЛЕМ, КУРОЙ ОТВАРНОЙ И СМЕТАНОЙ</t>
  </si>
  <si>
    <t>ТЕФТЕЛИ МЯСНЫЕ В СОУСЕ СМЕТАННОМ С ТОМАТОМ</t>
  </si>
  <si>
    <t>ТТК№9.5</t>
  </si>
  <si>
    <t>27.00</t>
  </si>
  <si>
    <t>№3312008</t>
  </si>
  <si>
    <t>СОК ФРУКТОВЫЙ( ЯБЛОЧНЫЙ)</t>
  </si>
  <si>
    <t>№214 2008</t>
  </si>
  <si>
    <t>ТТК315.3</t>
  </si>
  <si>
    <t>ЗЕФИР ВИТАМИНИЗИРОВАННЫЙ</t>
  </si>
  <si>
    <t>ТТК№12.1</t>
  </si>
  <si>
    <t>БУЛЬОН КУРИНЫЙ С ВЕРМИШЕЛЬЮ  И ЯЙЦОМ</t>
  </si>
  <si>
    <t>ТТК№2.2</t>
  </si>
  <si>
    <t>ЖАРКОЕ ПО ДОМАШНЕМУ СО СВИНИНОЙ</t>
  </si>
  <si>
    <t>ТТК№9.6</t>
  </si>
  <si>
    <t>КОМПОТ ИЗ СУХОФРУКТОВ</t>
  </si>
  <si>
    <t>ТТК№13.4</t>
  </si>
  <si>
    <t>№313 2016</t>
  </si>
  <si>
    <t>№187 2008</t>
  </si>
  <si>
    <t>ТТК№10.1</t>
  </si>
  <si>
    <t>Врио директора</t>
  </si>
  <si>
    <t>Мурадян К. А.</t>
  </si>
  <si>
    <t>ГБОУ СОШ № 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</si>
</sst>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49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159" sqref="M159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customHeight="1" x14ac:dyDescent="0.25">
      <c r="A1" s="1" t="s">
        <v>7</v>
      </c>
      <c r="C1" s="51" t="s">
        <v>183</v>
      </c>
      <c r="D1" s="52"/>
      <c r="E1" s="52"/>
      <c r="F1" s="13" t="s">
        <v>16</v>
      </c>
      <c r="G1" s="2" t="s">
        <v>17</v>
      </c>
      <c r="H1" s="53" t="s">
        <v>181</v>
      </c>
      <c r="I1" s="53"/>
      <c r="J1" s="53"/>
      <c r="K1" s="53"/>
    </row>
    <row r="2" spans="1:11" ht="18" customHeight="1" x14ac:dyDescent="0.2">
      <c r="A2" s="36" t="s">
        <v>6</v>
      </c>
      <c r="C2" s="2"/>
      <c r="G2" s="2" t="s">
        <v>18</v>
      </c>
      <c r="H2" s="53" t="s">
        <v>182</v>
      </c>
      <c r="I2" s="53"/>
      <c r="J2" s="53"/>
      <c r="K2" s="53"/>
    </row>
    <row r="3" spans="1:11" ht="17.25" customHeight="1" x14ac:dyDescent="0.2">
      <c r="A3" s="4" t="s">
        <v>8</v>
      </c>
      <c r="C3" s="2"/>
      <c r="D3" s="3"/>
      <c r="E3" s="39" t="s">
        <v>9</v>
      </c>
      <c r="G3" s="2" t="s">
        <v>19</v>
      </c>
      <c r="H3" s="54">
        <v>45901</v>
      </c>
      <c r="I3" s="55"/>
      <c r="J3" s="55"/>
      <c r="K3" s="55"/>
    </row>
    <row r="4" spans="1:11" ht="13.5" thickBot="1" x14ac:dyDescent="0.25">
      <c r="C4" s="2"/>
      <c r="D4" s="4"/>
    </row>
    <row r="5" spans="1:11" ht="34.5" thickBot="1" x14ac:dyDescent="0.25">
      <c r="A5" s="46" t="s">
        <v>14</v>
      </c>
      <c r="B5" s="47" t="s">
        <v>15</v>
      </c>
      <c r="C5" s="37" t="s">
        <v>0</v>
      </c>
      <c r="D5" s="37" t="s">
        <v>13</v>
      </c>
      <c r="E5" s="37" t="s">
        <v>12</v>
      </c>
      <c r="F5" s="37" t="s">
        <v>33</v>
      </c>
      <c r="G5" s="37" t="s">
        <v>1</v>
      </c>
      <c r="H5" s="37" t="s">
        <v>2</v>
      </c>
      <c r="I5" s="37" t="s">
        <v>3</v>
      </c>
      <c r="J5" s="37" t="s">
        <v>10</v>
      </c>
      <c r="K5" s="38" t="s">
        <v>11</v>
      </c>
    </row>
    <row r="6" spans="1:11" ht="25.5" x14ac:dyDescent="0.25">
      <c r="A6" s="21">
        <v>1</v>
      </c>
      <c r="B6" s="22">
        <v>1</v>
      </c>
      <c r="C6" s="23" t="s">
        <v>20</v>
      </c>
      <c r="D6" s="5" t="s">
        <v>21</v>
      </c>
      <c r="E6" s="40" t="s">
        <v>74</v>
      </c>
      <c r="F6" s="41">
        <v>185</v>
      </c>
      <c r="G6" s="41">
        <v>9.6</v>
      </c>
      <c r="H6" s="41">
        <v>8.4700000000000006</v>
      </c>
      <c r="I6" s="41">
        <v>35.1</v>
      </c>
      <c r="J6" s="41">
        <v>237.51</v>
      </c>
      <c r="K6" s="42" t="s">
        <v>75</v>
      </c>
    </row>
    <row r="7" spans="1:11" ht="15" x14ac:dyDescent="0.25">
      <c r="A7" s="24"/>
      <c r="B7" s="16"/>
      <c r="C7" s="11"/>
      <c r="D7" s="50" t="s">
        <v>40</v>
      </c>
      <c r="E7" s="43" t="s">
        <v>76</v>
      </c>
      <c r="F7" s="44">
        <v>35</v>
      </c>
      <c r="G7" s="44">
        <v>2.4</v>
      </c>
      <c r="H7" s="44">
        <v>8.1</v>
      </c>
      <c r="I7" s="44">
        <v>13</v>
      </c>
      <c r="J7" s="44">
        <v>142</v>
      </c>
      <c r="K7" s="45" t="s">
        <v>77</v>
      </c>
    </row>
    <row r="8" spans="1:11" ht="25.5" x14ac:dyDescent="0.25">
      <c r="A8" s="24"/>
      <c r="B8" s="16"/>
      <c r="C8" s="11"/>
      <c r="D8" s="7" t="s">
        <v>22</v>
      </c>
      <c r="E8" s="43" t="s">
        <v>60</v>
      </c>
      <c r="F8" s="44">
        <v>205</v>
      </c>
      <c r="G8" s="44">
        <v>0.2</v>
      </c>
      <c r="H8" s="44">
        <v>0.1</v>
      </c>
      <c r="I8" s="44">
        <v>15</v>
      </c>
      <c r="J8" s="44">
        <v>60</v>
      </c>
      <c r="K8" s="45" t="s">
        <v>61</v>
      </c>
    </row>
    <row r="9" spans="1:11" ht="26.25" customHeight="1" x14ac:dyDescent="0.25">
      <c r="A9" s="24"/>
      <c r="B9" s="16"/>
      <c r="C9" s="11"/>
      <c r="D9" s="7" t="s">
        <v>23</v>
      </c>
      <c r="E9" s="43" t="s">
        <v>52</v>
      </c>
      <c r="F9" s="44">
        <v>100</v>
      </c>
      <c r="G9" s="44">
        <v>0.8</v>
      </c>
      <c r="H9" s="44">
        <v>0.1</v>
      </c>
      <c r="I9" s="44">
        <v>7.5</v>
      </c>
      <c r="J9" s="44">
        <v>38</v>
      </c>
      <c r="K9" s="45" t="s">
        <v>78</v>
      </c>
    </row>
    <row r="10" spans="1:11" ht="17.25" customHeight="1" x14ac:dyDescent="0.25">
      <c r="A10" s="24"/>
      <c r="B10" s="16"/>
      <c r="C10" s="11"/>
      <c r="D10" s="50" t="s">
        <v>59</v>
      </c>
      <c r="E10" s="43" t="s">
        <v>79</v>
      </c>
      <c r="F10" s="44">
        <v>25</v>
      </c>
      <c r="G10" s="44">
        <v>3</v>
      </c>
      <c r="H10" s="44">
        <v>2.5</v>
      </c>
      <c r="I10" s="44">
        <v>11.2</v>
      </c>
      <c r="J10" s="44">
        <v>69</v>
      </c>
      <c r="K10" s="45" t="s">
        <v>80</v>
      </c>
    </row>
    <row r="11" spans="1:11" ht="15" x14ac:dyDescent="0.25">
      <c r="A11" s="24"/>
      <c r="B11" s="16"/>
      <c r="C11" s="11"/>
      <c r="D11" s="6"/>
      <c r="E11" s="43"/>
      <c r="F11" s="44"/>
      <c r="G11" s="44"/>
      <c r="H11" s="44"/>
      <c r="I11" s="44"/>
      <c r="J11" s="44"/>
      <c r="K11" s="45"/>
    </row>
    <row r="12" spans="1:11" ht="15" x14ac:dyDescent="0.25">
      <c r="A12" s="25"/>
      <c r="B12" s="18"/>
      <c r="C12" s="8"/>
      <c r="D12" s="19" t="s">
        <v>32</v>
      </c>
      <c r="E12" s="9"/>
      <c r="F12" s="20">
        <f>SUM(F6:F11)</f>
        <v>550</v>
      </c>
      <c r="G12" s="20">
        <v>16</v>
      </c>
      <c r="H12" s="20">
        <v>19.27</v>
      </c>
      <c r="I12" s="20">
        <v>81.8</v>
      </c>
      <c r="J12" s="20">
        <v>546.51</v>
      </c>
      <c r="K12" s="26"/>
    </row>
    <row r="13" spans="1:11" ht="15" x14ac:dyDescent="0.25">
      <c r="A13" s="27">
        <f>A6</f>
        <v>1</v>
      </c>
      <c r="B13" s="14">
        <f>B6</f>
        <v>1</v>
      </c>
      <c r="C13" s="10" t="s">
        <v>24</v>
      </c>
      <c r="D13" s="7" t="s">
        <v>25</v>
      </c>
      <c r="E13" s="43" t="s">
        <v>81</v>
      </c>
      <c r="F13" s="44">
        <v>60</v>
      </c>
      <c r="G13" s="44">
        <v>0.48</v>
      </c>
      <c r="H13" s="44">
        <v>0.06</v>
      </c>
      <c r="I13" s="44">
        <v>1.2</v>
      </c>
      <c r="J13" s="44">
        <v>6.6</v>
      </c>
      <c r="K13" s="45" t="s">
        <v>82</v>
      </c>
    </row>
    <row r="14" spans="1:11" ht="25.5" x14ac:dyDescent="0.25">
      <c r="A14" s="24"/>
      <c r="B14" s="16"/>
      <c r="C14" s="11"/>
      <c r="D14" s="7" t="s">
        <v>26</v>
      </c>
      <c r="E14" s="43" t="s">
        <v>83</v>
      </c>
      <c r="F14" s="44">
        <v>210</v>
      </c>
      <c r="G14" s="44">
        <v>2.1</v>
      </c>
      <c r="H14" s="44">
        <v>3.1</v>
      </c>
      <c r="I14" s="44">
        <v>10.1</v>
      </c>
      <c r="J14" s="44">
        <v>109.2</v>
      </c>
      <c r="K14" s="45" t="s">
        <v>84</v>
      </c>
    </row>
    <row r="15" spans="1:11" ht="25.5" x14ac:dyDescent="0.25">
      <c r="A15" s="24"/>
      <c r="B15" s="16"/>
      <c r="C15" s="11"/>
      <c r="D15" s="7" t="s">
        <v>27</v>
      </c>
      <c r="E15" s="43" t="s">
        <v>85</v>
      </c>
      <c r="F15" s="44">
        <v>100</v>
      </c>
      <c r="G15" s="44">
        <v>9.3000000000000007</v>
      </c>
      <c r="H15" s="44">
        <v>13.5</v>
      </c>
      <c r="I15" s="44">
        <v>5.47</v>
      </c>
      <c r="J15" s="44">
        <v>195.4</v>
      </c>
      <c r="K15" s="45" t="s">
        <v>178</v>
      </c>
    </row>
    <row r="16" spans="1:11" ht="24" customHeight="1" x14ac:dyDescent="0.25">
      <c r="A16" s="24"/>
      <c r="B16" s="16"/>
      <c r="C16" s="11"/>
      <c r="D16" s="7" t="s">
        <v>28</v>
      </c>
      <c r="E16" s="43" t="s">
        <v>86</v>
      </c>
      <c r="F16" s="44">
        <v>150</v>
      </c>
      <c r="G16" s="44">
        <v>5</v>
      </c>
      <c r="H16" s="44">
        <v>4.8</v>
      </c>
      <c r="I16" s="44">
        <v>27</v>
      </c>
      <c r="J16" s="44">
        <v>151</v>
      </c>
      <c r="K16" s="45" t="s">
        <v>87</v>
      </c>
    </row>
    <row r="17" spans="1:11" ht="25.5" x14ac:dyDescent="0.25">
      <c r="A17" s="24"/>
      <c r="B17" s="16"/>
      <c r="C17" s="11"/>
      <c r="D17" s="7" t="s">
        <v>29</v>
      </c>
      <c r="E17" s="43" t="s">
        <v>88</v>
      </c>
      <c r="F17" s="44">
        <v>200</v>
      </c>
      <c r="G17" s="44">
        <v>1</v>
      </c>
      <c r="H17" s="44">
        <v>0.2</v>
      </c>
      <c r="I17" s="44">
        <v>19.170000000000002</v>
      </c>
      <c r="J17" s="44">
        <v>90</v>
      </c>
      <c r="K17" s="45" t="s">
        <v>55</v>
      </c>
    </row>
    <row r="18" spans="1:11" ht="15" x14ac:dyDescent="0.25">
      <c r="A18" s="24"/>
      <c r="B18" s="16"/>
      <c r="C18" s="11"/>
      <c r="D18" s="7" t="s">
        <v>30</v>
      </c>
      <c r="E18" s="43" t="s">
        <v>38</v>
      </c>
      <c r="F18" s="44">
        <v>50</v>
      </c>
      <c r="G18" s="44">
        <v>4</v>
      </c>
      <c r="H18" s="44">
        <v>2.3199999999999998</v>
      </c>
      <c r="I18" s="44">
        <v>25.98</v>
      </c>
      <c r="J18" s="44">
        <v>136</v>
      </c>
      <c r="K18" s="45" t="s">
        <v>89</v>
      </c>
    </row>
    <row r="19" spans="1:11" ht="15" x14ac:dyDescent="0.25">
      <c r="A19" s="24"/>
      <c r="B19" s="16"/>
      <c r="C19" s="11"/>
      <c r="D19" s="7" t="s">
        <v>31</v>
      </c>
      <c r="E19" s="43" t="s">
        <v>44</v>
      </c>
      <c r="F19" s="44">
        <v>40</v>
      </c>
      <c r="G19" s="44">
        <v>3.2</v>
      </c>
      <c r="H19" s="44">
        <v>1.7</v>
      </c>
      <c r="I19" s="44">
        <v>20.399999999999999</v>
      </c>
      <c r="J19" s="44">
        <v>92</v>
      </c>
      <c r="K19" s="45" t="s">
        <v>89</v>
      </c>
    </row>
    <row r="20" spans="1:11" ht="15" x14ac:dyDescent="0.25">
      <c r="A20" s="24"/>
      <c r="B20" s="16"/>
      <c r="C20" s="11"/>
      <c r="D20" s="6"/>
      <c r="E20" s="43"/>
      <c r="F20" s="44"/>
      <c r="G20" s="44"/>
      <c r="H20" s="44"/>
      <c r="I20" s="44"/>
      <c r="J20" s="44"/>
      <c r="K20" s="45"/>
    </row>
    <row r="21" spans="1:11" ht="15" x14ac:dyDescent="0.25">
      <c r="A21" s="24"/>
      <c r="B21" s="16"/>
      <c r="C21" s="11"/>
      <c r="D21" s="6"/>
      <c r="E21" s="43"/>
      <c r="F21" s="44"/>
      <c r="G21" s="44"/>
      <c r="H21" s="44"/>
      <c r="I21" s="44"/>
      <c r="J21" s="44"/>
      <c r="K21" s="45"/>
    </row>
    <row r="22" spans="1:11" ht="15" x14ac:dyDescent="0.25">
      <c r="A22" s="25"/>
      <c r="B22" s="18"/>
      <c r="C22" s="8"/>
      <c r="D22" s="19" t="s">
        <v>32</v>
      </c>
      <c r="E22" s="12"/>
      <c r="F22" s="20">
        <f>SUM(F13:F21)</f>
        <v>810</v>
      </c>
      <c r="G22" s="20">
        <f t="shared" ref="G22:J22" si="0">SUM(G13:G21)</f>
        <v>25.080000000000002</v>
      </c>
      <c r="H22" s="20">
        <f t="shared" si="0"/>
        <v>25.68</v>
      </c>
      <c r="I22" s="20">
        <f t="shared" si="0"/>
        <v>109.32</v>
      </c>
      <c r="J22" s="20">
        <f t="shared" si="0"/>
        <v>780.2</v>
      </c>
      <c r="K22" s="26"/>
    </row>
    <row r="23" spans="1:11" ht="15.75" thickBot="1" x14ac:dyDescent="0.25">
      <c r="A23" s="30">
        <f>A6</f>
        <v>1</v>
      </c>
      <c r="B23" s="31">
        <f>B6</f>
        <v>1</v>
      </c>
      <c r="C23" s="56" t="s">
        <v>4</v>
      </c>
      <c r="D23" s="57"/>
      <c r="E23" s="32"/>
      <c r="F23" s="33">
        <f>F12+F22</f>
        <v>1360</v>
      </c>
      <c r="G23" s="33">
        <f t="shared" ref="G23:J23" si="1">G12+G22</f>
        <v>41.08</v>
      </c>
      <c r="H23" s="33">
        <f t="shared" si="1"/>
        <v>44.95</v>
      </c>
      <c r="I23" s="33">
        <f t="shared" si="1"/>
        <v>191.12</v>
      </c>
      <c r="J23" s="33">
        <f t="shared" si="1"/>
        <v>1326.71</v>
      </c>
      <c r="K23" s="33"/>
    </row>
    <row r="24" spans="1:11" ht="25.5" x14ac:dyDescent="0.25">
      <c r="A24" s="15">
        <v>1</v>
      </c>
      <c r="B24" s="16">
        <v>2</v>
      </c>
      <c r="C24" s="23" t="s">
        <v>20</v>
      </c>
      <c r="D24" s="5" t="s">
        <v>21</v>
      </c>
      <c r="E24" s="40" t="s">
        <v>90</v>
      </c>
      <c r="F24" s="41">
        <v>155</v>
      </c>
      <c r="G24" s="41">
        <v>12.52</v>
      </c>
      <c r="H24" s="41">
        <v>13.87</v>
      </c>
      <c r="I24" s="41">
        <v>29.8</v>
      </c>
      <c r="J24" s="41">
        <v>331.6</v>
      </c>
      <c r="K24" s="42" t="s">
        <v>91</v>
      </c>
    </row>
    <row r="25" spans="1:11" ht="25.5" x14ac:dyDescent="0.25">
      <c r="A25" s="15"/>
      <c r="B25" s="16"/>
      <c r="C25" s="11"/>
      <c r="D25" s="50" t="s">
        <v>30</v>
      </c>
      <c r="E25" s="43" t="s">
        <v>48</v>
      </c>
      <c r="F25" s="44">
        <v>25</v>
      </c>
      <c r="G25" s="44">
        <v>2</v>
      </c>
      <c r="H25" s="44">
        <v>1.1599999999999999</v>
      </c>
      <c r="I25" s="44">
        <v>12.99</v>
      </c>
      <c r="J25" s="44">
        <v>68</v>
      </c>
      <c r="K25" s="45" t="s">
        <v>95</v>
      </c>
    </row>
    <row r="26" spans="1:11" ht="25.5" x14ac:dyDescent="0.25">
      <c r="A26" s="15"/>
      <c r="B26" s="16"/>
      <c r="C26" s="11"/>
      <c r="D26" s="7" t="s">
        <v>22</v>
      </c>
      <c r="E26" s="43" t="s">
        <v>50</v>
      </c>
      <c r="F26" s="44">
        <v>200</v>
      </c>
      <c r="G26" s="44">
        <v>0.2</v>
      </c>
      <c r="H26" s="44">
        <v>0.1</v>
      </c>
      <c r="I26" s="44">
        <v>15</v>
      </c>
      <c r="J26" s="44">
        <v>60</v>
      </c>
      <c r="K26" s="45" t="s">
        <v>51</v>
      </c>
    </row>
    <row r="27" spans="1:11" ht="25.5" x14ac:dyDescent="0.25">
      <c r="A27" s="15"/>
      <c r="B27" s="16"/>
      <c r="C27" s="11"/>
      <c r="D27" s="7" t="s">
        <v>23</v>
      </c>
      <c r="E27" s="43" t="s">
        <v>93</v>
      </c>
      <c r="F27" s="44">
        <v>100</v>
      </c>
      <c r="G27" s="44">
        <v>0.9</v>
      </c>
      <c r="H27" s="44">
        <v>0.2</v>
      </c>
      <c r="I27" s="44">
        <v>8.1</v>
      </c>
      <c r="J27" s="44">
        <v>43</v>
      </c>
      <c r="K27" s="45" t="s">
        <v>78</v>
      </c>
    </row>
    <row r="28" spans="1:11" ht="15" x14ac:dyDescent="0.25">
      <c r="A28" s="15"/>
      <c r="B28" s="16"/>
      <c r="C28" s="11"/>
      <c r="D28" s="50" t="s">
        <v>59</v>
      </c>
      <c r="E28" s="43" t="s">
        <v>92</v>
      </c>
      <c r="F28" s="44">
        <v>20</v>
      </c>
      <c r="G28" s="44">
        <v>1.44</v>
      </c>
      <c r="H28" s="44">
        <v>2.23</v>
      </c>
      <c r="I28" s="44">
        <v>9.8000000000000007</v>
      </c>
      <c r="J28" s="44">
        <v>62</v>
      </c>
      <c r="K28" s="45" t="s">
        <v>94</v>
      </c>
    </row>
    <row r="29" spans="1:11" ht="15" x14ac:dyDescent="0.25">
      <c r="A29" s="17"/>
      <c r="B29" s="18"/>
      <c r="C29" s="8"/>
      <c r="D29" s="19" t="s">
        <v>32</v>
      </c>
      <c r="E29" s="9"/>
      <c r="F29" s="20">
        <f>SUM(F24:F28)</f>
        <v>500</v>
      </c>
      <c r="G29" s="20">
        <f>SUM(G24:G28)</f>
        <v>17.059999999999999</v>
      </c>
      <c r="H29" s="20">
        <f>SUM(H24:H28)</f>
        <v>17.559999999999999</v>
      </c>
      <c r="I29" s="20">
        <f>SUM(I24:I28)</f>
        <v>75.69</v>
      </c>
      <c r="J29" s="20">
        <f>SUM(J24:J28)</f>
        <v>564.6</v>
      </c>
      <c r="K29" s="26"/>
    </row>
    <row r="30" spans="1:11" ht="15" x14ac:dyDescent="0.25">
      <c r="A30" s="14">
        <f>A24</f>
        <v>1</v>
      </c>
      <c r="B30" s="14">
        <f>B24</f>
        <v>2</v>
      </c>
      <c r="C30" s="10" t="s">
        <v>24</v>
      </c>
      <c r="D30" s="7" t="s">
        <v>25</v>
      </c>
      <c r="E30" s="43" t="s">
        <v>96</v>
      </c>
      <c r="F30" s="44">
        <v>60</v>
      </c>
      <c r="G30" s="44">
        <v>0.78</v>
      </c>
      <c r="H30" s="44">
        <v>3.2</v>
      </c>
      <c r="I30" s="44">
        <v>5.7</v>
      </c>
      <c r="J30" s="44">
        <v>53.1</v>
      </c>
      <c r="K30" s="45" t="s">
        <v>97</v>
      </c>
    </row>
    <row r="31" spans="1:11" ht="25.5" x14ac:dyDescent="0.25">
      <c r="A31" s="15"/>
      <c r="B31" s="16"/>
      <c r="C31" s="11"/>
      <c r="D31" s="7" t="s">
        <v>26</v>
      </c>
      <c r="E31" s="43" t="s">
        <v>98</v>
      </c>
      <c r="F31" s="44">
        <v>210</v>
      </c>
      <c r="G31" s="44">
        <v>3.46</v>
      </c>
      <c r="H31" s="44">
        <v>4.63</v>
      </c>
      <c r="I31" s="44">
        <v>9.51</v>
      </c>
      <c r="J31" s="44">
        <v>93.3</v>
      </c>
      <c r="K31" s="45" t="s">
        <v>99</v>
      </c>
    </row>
    <row r="32" spans="1:11" ht="15" x14ac:dyDescent="0.25">
      <c r="A32" s="15"/>
      <c r="B32" s="16"/>
      <c r="C32" s="11"/>
      <c r="D32" s="7" t="s">
        <v>27</v>
      </c>
      <c r="E32" s="43" t="s">
        <v>100</v>
      </c>
      <c r="F32" s="44">
        <v>90</v>
      </c>
      <c r="G32" s="44">
        <v>11.3</v>
      </c>
      <c r="H32" s="44">
        <v>10.5</v>
      </c>
      <c r="I32" s="44">
        <v>8.4700000000000006</v>
      </c>
      <c r="J32" s="44">
        <v>174.5</v>
      </c>
      <c r="K32" s="45" t="s">
        <v>101</v>
      </c>
    </row>
    <row r="33" spans="1:11" ht="25.5" x14ac:dyDescent="0.25">
      <c r="A33" s="15"/>
      <c r="B33" s="16"/>
      <c r="C33" s="11"/>
      <c r="D33" s="7" t="s">
        <v>28</v>
      </c>
      <c r="E33" s="43" t="s">
        <v>64</v>
      </c>
      <c r="F33" s="44">
        <v>150</v>
      </c>
      <c r="G33" s="44">
        <v>3.7</v>
      </c>
      <c r="H33" s="44">
        <v>6.3</v>
      </c>
      <c r="I33" s="44">
        <v>26.18</v>
      </c>
      <c r="J33" s="44">
        <v>203</v>
      </c>
      <c r="K33" s="45" t="s">
        <v>65</v>
      </c>
    </row>
    <row r="34" spans="1:11" ht="15" x14ac:dyDescent="0.25">
      <c r="A34" s="15"/>
      <c r="B34" s="16"/>
      <c r="C34" s="11"/>
      <c r="D34" s="7" t="s">
        <v>29</v>
      </c>
      <c r="E34" s="43" t="s">
        <v>102</v>
      </c>
      <c r="F34" s="44">
        <v>200</v>
      </c>
      <c r="G34" s="44">
        <v>0.2</v>
      </c>
      <c r="H34" s="44">
        <v>0.2</v>
      </c>
      <c r="I34" s="44">
        <v>20.100000000000001</v>
      </c>
      <c r="J34" s="44">
        <v>87.8</v>
      </c>
      <c r="K34" s="45" t="s">
        <v>103</v>
      </c>
    </row>
    <row r="35" spans="1:11" ht="15" x14ac:dyDescent="0.25">
      <c r="A35" s="15"/>
      <c r="B35" s="16"/>
      <c r="C35" s="11"/>
      <c r="D35" s="7" t="s">
        <v>30</v>
      </c>
      <c r="E35" s="43" t="s">
        <v>48</v>
      </c>
      <c r="F35" s="44">
        <v>50</v>
      </c>
      <c r="G35" s="44">
        <v>4</v>
      </c>
      <c r="H35" s="44">
        <v>2.3199999999999998</v>
      </c>
      <c r="I35" s="44">
        <v>25.98</v>
      </c>
      <c r="J35" s="44">
        <v>136</v>
      </c>
      <c r="K35" s="45"/>
    </row>
    <row r="36" spans="1:11" ht="25.5" x14ac:dyDescent="0.25">
      <c r="A36" s="15"/>
      <c r="B36" s="16"/>
      <c r="C36" s="11"/>
      <c r="D36" s="7" t="s">
        <v>31</v>
      </c>
      <c r="E36" s="43" t="s">
        <v>47</v>
      </c>
      <c r="F36" s="44">
        <v>40</v>
      </c>
      <c r="G36" s="44">
        <v>3.2</v>
      </c>
      <c r="H36" s="44">
        <v>1.7</v>
      </c>
      <c r="I36" s="44">
        <v>20.399999999999999</v>
      </c>
      <c r="J36" s="44">
        <v>92</v>
      </c>
      <c r="K36" s="45"/>
    </row>
    <row r="37" spans="1:11" ht="15" x14ac:dyDescent="0.25">
      <c r="A37" s="15"/>
      <c r="B37" s="16"/>
      <c r="C37" s="11"/>
      <c r="D37" s="6"/>
      <c r="E37" s="43"/>
      <c r="F37" s="44"/>
      <c r="G37" s="44"/>
      <c r="H37" s="44"/>
      <c r="I37" s="44"/>
      <c r="J37" s="44"/>
      <c r="K37" s="45"/>
    </row>
    <row r="38" spans="1:11" ht="15" x14ac:dyDescent="0.25">
      <c r="A38" s="15"/>
      <c r="B38" s="16"/>
      <c r="C38" s="11"/>
      <c r="D38" s="6"/>
      <c r="E38" s="43"/>
      <c r="F38" s="44"/>
      <c r="G38" s="44"/>
      <c r="H38" s="44"/>
      <c r="I38" s="44"/>
      <c r="J38" s="44"/>
      <c r="K38" s="45"/>
    </row>
    <row r="39" spans="1:11" ht="15" x14ac:dyDescent="0.25">
      <c r="A39" s="17"/>
      <c r="B39" s="18"/>
      <c r="C39" s="8"/>
      <c r="D39" s="19" t="s">
        <v>32</v>
      </c>
      <c r="E39" s="12"/>
      <c r="F39" s="20">
        <f>SUM(F30:F38)</f>
        <v>800</v>
      </c>
      <c r="G39" s="20">
        <f t="shared" ref="G39" si="2">SUM(G30:G38)</f>
        <v>26.64</v>
      </c>
      <c r="H39" s="20">
        <f t="shared" ref="H39" si="3">SUM(H30:H38)</f>
        <v>28.849999999999998</v>
      </c>
      <c r="I39" s="20">
        <f t="shared" ref="I39" si="4">SUM(I30:I38)</f>
        <v>116.34</v>
      </c>
      <c r="J39" s="20">
        <f t="shared" ref="J39" si="5">SUM(J30:J38)</f>
        <v>839.69999999999993</v>
      </c>
      <c r="K39" s="26"/>
    </row>
    <row r="40" spans="1:11" ht="15.75" customHeight="1" thickBot="1" x14ac:dyDescent="0.25">
      <c r="A40" s="34">
        <f>A24</f>
        <v>1</v>
      </c>
      <c r="B40" s="34">
        <f>B24</f>
        <v>2</v>
      </c>
      <c r="C40" s="56" t="s">
        <v>4</v>
      </c>
      <c r="D40" s="57"/>
      <c r="E40" s="32"/>
      <c r="F40" s="33">
        <f>F29+F39</f>
        <v>1300</v>
      </c>
      <c r="G40" s="33">
        <f t="shared" ref="G40" si="6">G29+G39</f>
        <v>43.7</v>
      </c>
      <c r="H40" s="33">
        <f t="shared" ref="H40" si="7">H29+H39</f>
        <v>46.41</v>
      </c>
      <c r="I40" s="33">
        <f t="shared" ref="I40" si="8">I29+I39</f>
        <v>192.03</v>
      </c>
      <c r="J40" s="33">
        <f t="shared" ref="J40" si="9">J29+J39</f>
        <v>1404.3</v>
      </c>
      <c r="K40" s="33"/>
    </row>
    <row r="41" spans="1:11" ht="25.5" x14ac:dyDescent="0.25">
      <c r="A41" s="21">
        <v>1</v>
      </c>
      <c r="B41" s="22">
        <v>3</v>
      </c>
      <c r="C41" s="23" t="s">
        <v>20</v>
      </c>
      <c r="D41" s="5" t="s">
        <v>21</v>
      </c>
      <c r="E41" s="43" t="s">
        <v>104</v>
      </c>
      <c r="F41" s="44">
        <v>180</v>
      </c>
      <c r="G41" s="44">
        <v>5.73</v>
      </c>
      <c r="H41" s="44">
        <v>9.25</v>
      </c>
      <c r="I41" s="44">
        <v>18.95</v>
      </c>
      <c r="J41" s="44">
        <v>207.2</v>
      </c>
      <c r="K41" s="45" t="s">
        <v>105</v>
      </c>
    </row>
    <row r="42" spans="1:11" ht="15" x14ac:dyDescent="0.25">
      <c r="A42" s="24"/>
      <c r="B42" s="16"/>
      <c r="C42" s="11"/>
      <c r="D42" s="50" t="s">
        <v>40</v>
      </c>
      <c r="E42" s="43" t="s">
        <v>67</v>
      </c>
      <c r="F42" s="44">
        <v>45</v>
      </c>
      <c r="G42" s="44">
        <v>2.2000000000000002</v>
      </c>
      <c r="H42" s="44">
        <v>1.2</v>
      </c>
      <c r="I42" s="44">
        <v>16.8</v>
      </c>
      <c r="J42" s="44">
        <v>86.8</v>
      </c>
      <c r="K42" s="45" t="s">
        <v>106</v>
      </c>
    </row>
    <row r="43" spans="1:11" ht="25.5" x14ac:dyDescent="0.25">
      <c r="A43" s="24"/>
      <c r="B43" s="16"/>
      <c r="C43" s="11"/>
      <c r="D43" s="7" t="s">
        <v>22</v>
      </c>
      <c r="E43" s="43" t="s">
        <v>36</v>
      </c>
      <c r="F43" s="44">
        <v>200</v>
      </c>
      <c r="G43" s="44">
        <v>2.9</v>
      </c>
      <c r="H43" s="44">
        <v>2.5</v>
      </c>
      <c r="I43" s="44">
        <v>19.600000000000001</v>
      </c>
      <c r="J43" s="44">
        <v>134</v>
      </c>
      <c r="K43" s="45" t="s">
        <v>37</v>
      </c>
    </row>
    <row r="44" spans="1:11" ht="15" x14ac:dyDescent="0.25">
      <c r="A44" s="24"/>
      <c r="B44" s="16"/>
      <c r="C44" s="11"/>
      <c r="D44" s="50" t="s">
        <v>63</v>
      </c>
      <c r="E44" s="43" t="s">
        <v>107</v>
      </c>
      <c r="F44" s="44">
        <v>150</v>
      </c>
      <c r="G44" s="44">
        <v>4.2</v>
      </c>
      <c r="H44" s="44">
        <v>3.75</v>
      </c>
      <c r="I44" s="44">
        <v>19.05</v>
      </c>
      <c r="J44" s="44">
        <v>127.5</v>
      </c>
      <c r="K44" s="45" t="s">
        <v>108</v>
      </c>
    </row>
    <row r="45" spans="1:11" ht="15" x14ac:dyDescent="0.25">
      <c r="A45" s="24"/>
      <c r="B45" s="16"/>
      <c r="C45" s="11"/>
      <c r="D45" s="7" t="s">
        <v>23</v>
      </c>
      <c r="E45" s="43" t="s">
        <v>69</v>
      </c>
      <c r="F45" s="44">
        <v>130</v>
      </c>
      <c r="G45" s="44">
        <v>0.52</v>
      </c>
      <c r="H45" s="44">
        <v>0.4</v>
      </c>
      <c r="I45" s="44">
        <v>13.4</v>
      </c>
      <c r="J45" s="44">
        <v>61.1</v>
      </c>
      <c r="K45" s="45"/>
    </row>
    <row r="46" spans="1:11" ht="15" x14ac:dyDescent="0.25">
      <c r="A46" s="25"/>
      <c r="B46" s="18"/>
      <c r="C46" s="8"/>
      <c r="D46" s="19" t="s">
        <v>32</v>
      </c>
      <c r="E46" s="9"/>
      <c r="F46" s="20">
        <f>SUM(F41:F45)</f>
        <v>705</v>
      </c>
      <c r="G46" s="20">
        <f>SUM(G41:G45)</f>
        <v>15.55</v>
      </c>
      <c r="H46" s="20">
        <f>SUM(H41:H45)</f>
        <v>17.099999999999998</v>
      </c>
      <c r="I46" s="20">
        <f>SUM(I41:I45)</f>
        <v>87.800000000000011</v>
      </c>
      <c r="J46" s="20">
        <f>SUM(J41:J45)</f>
        <v>616.6</v>
      </c>
      <c r="K46" s="26"/>
    </row>
    <row r="47" spans="1:11" ht="25.5" x14ac:dyDescent="0.25">
      <c r="A47" s="27">
        <f>A41</f>
        <v>1</v>
      </c>
      <c r="B47" s="14">
        <f>B41</f>
        <v>3</v>
      </c>
      <c r="C47" s="10" t="s">
        <v>24</v>
      </c>
      <c r="D47" s="7" t="s">
        <v>25</v>
      </c>
      <c r="E47" s="43" t="s">
        <v>109</v>
      </c>
      <c r="F47" s="44">
        <v>80</v>
      </c>
      <c r="G47" s="44">
        <v>3.61</v>
      </c>
      <c r="H47" s="44">
        <v>7</v>
      </c>
      <c r="I47" s="44">
        <v>3.6</v>
      </c>
      <c r="J47" s="44">
        <v>100</v>
      </c>
      <c r="K47" s="45" t="s">
        <v>110</v>
      </c>
    </row>
    <row r="48" spans="1:11" ht="25.5" x14ac:dyDescent="0.25">
      <c r="A48" s="24"/>
      <c r="B48" s="16"/>
      <c r="C48" s="11"/>
      <c r="D48" s="7" t="s">
        <v>26</v>
      </c>
      <c r="E48" s="43" t="s">
        <v>112</v>
      </c>
      <c r="F48" s="44">
        <v>205</v>
      </c>
      <c r="G48" s="44">
        <v>3.1</v>
      </c>
      <c r="H48" s="44">
        <v>2.2400000000000002</v>
      </c>
      <c r="I48" s="44">
        <v>13.2</v>
      </c>
      <c r="J48" s="44">
        <v>93.6</v>
      </c>
      <c r="K48" s="45" t="s">
        <v>111</v>
      </c>
    </row>
    <row r="49" spans="1:11" ht="25.5" x14ac:dyDescent="0.25">
      <c r="A49" s="24"/>
      <c r="B49" s="16"/>
      <c r="C49" s="11"/>
      <c r="D49" s="7" t="s">
        <v>27</v>
      </c>
      <c r="E49" s="43" t="s">
        <v>113</v>
      </c>
      <c r="F49" s="44">
        <v>120</v>
      </c>
      <c r="G49" s="44">
        <v>8.17</v>
      </c>
      <c r="H49" s="44">
        <v>6.85</v>
      </c>
      <c r="I49" s="44">
        <v>9.44</v>
      </c>
      <c r="J49" s="44">
        <v>151.76</v>
      </c>
      <c r="K49" s="45" t="s">
        <v>114</v>
      </c>
    </row>
    <row r="50" spans="1:11" ht="25.5" x14ac:dyDescent="0.25">
      <c r="A50" s="24"/>
      <c r="B50" s="16"/>
      <c r="C50" s="11"/>
      <c r="D50" s="7" t="s">
        <v>28</v>
      </c>
      <c r="E50" s="43" t="s">
        <v>57</v>
      </c>
      <c r="F50" s="44">
        <v>150</v>
      </c>
      <c r="G50" s="44">
        <v>2.88</v>
      </c>
      <c r="H50" s="44">
        <v>5.3</v>
      </c>
      <c r="I50" s="44">
        <v>22.8</v>
      </c>
      <c r="J50" s="44">
        <v>151.9</v>
      </c>
      <c r="K50" s="45" t="s">
        <v>58</v>
      </c>
    </row>
    <row r="51" spans="1:11" ht="25.5" x14ac:dyDescent="0.25">
      <c r="A51" s="24"/>
      <c r="B51" s="16"/>
      <c r="C51" s="11"/>
      <c r="D51" s="7" t="s">
        <v>29</v>
      </c>
      <c r="E51" s="43" t="s">
        <v>115</v>
      </c>
      <c r="F51" s="44">
        <v>200</v>
      </c>
      <c r="G51" s="44">
        <v>0.5</v>
      </c>
      <c r="H51" s="44">
        <v>0.1</v>
      </c>
      <c r="I51" s="44">
        <v>24.1</v>
      </c>
      <c r="J51" s="44">
        <v>95.2</v>
      </c>
      <c r="K51" s="45" t="s">
        <v>116</v>
      </c>
    </row>
    <row r="52" spans="1:11" ht="15" x14ac:dyDescent="0.25">
      <c r="A52" s="24"/>
      <c r="B52" s="16"/>
      <c r="C52" s="11"/>
      <c r="D52" s="7" t="s">
        <v>30</v>
      </c>
      <c r="E52" s="43" t="s">
        <v>38</v>
      </c>
      <c r="F52" s="44">
        <v>50</v>
      </c>
      <c r="G52" s="44">
        <v>4</v>
      </c>
      <c r="H52" s="44">
        <v>2.3199999999999998</v>
      </c>
      <c r="I52" s="44">
        <v>25.98</v>
      </c>
      <c r="J52" s="44">
        <v>136</v>
      </c>
      <c r="K52" s="45" t="s">
        <v>126</v>
      </c>
    </row>
    <row r="53" spans="1:11" ht="25.5" x14ac:dyDescent="0.25">
      <c r="A53" s="24"/>
      <c r="B53" s="16"/>
      <c r="C53" s="11"/>
      <c r="D53" s="7" t="s">
        <v>31</v>
      </c>
      <c r="E53" s="43" t="s">
        <v>56</v>
      </c>
      <c r="F53" s="44">
        <v>40</v>
      </c>
      <c r="G53" s="44">
        <v>3.2</v>
      </c>
      <c r="H53" s="44">
        <v>1.7</v>
      </c>
      <c r="I53" s="44">
        <v>20.399999999999999</v>
      </c>
      <c r="J53" s="44">
        <v>92</v>
      </c>
      <c r="K53" s="45" t="s">
        <v>125</v>
      </c>
    </row>
    <row r="54" spans="1:11" ht="15" x14ac:dyDescent="0.25">
      <c r="A54" s="24"/>
      <c r="B54" s="16"/>
      <c r="C54" s="11"/>
      <c r="D54" s="6"/>
      <c r="E54" s="43"/>
      <c r="F54" s="44"/>
      <c r="G54" s="44"/>
      <c r="H54" s="44"/>
      <c r="I54" s="44"/>
      <c r="J54" s="44"/>
      <c r="K54" s="45"/>
    </row>
    <row r="55" spans="1:11" ht="15" x14ac:dyDescent="0.25">
      <c r="A55" s="24"/>
      <c r="B55" s="16"/>
      <c r="C55" s="11"/>
      <c r="D55" s="6"/>
      <c r="E55" s="43"/>
      <c r="F55" s="44"/>
      <c r="G55" s="44"/>
      <c r="H55" s="44"/>
      <c r="I55" s="44"/>
      <c r="J55" s="44"/>
      <c r="K55" s="45"/>
    </row>
    <row r="56" spans="1:11" ht="15" x14ac:dyDescent="0.25">
      <c r="A56" s="25"/>
      <c r="B56" s="18"/>
      <c r="C56" s="8"/>
      <c r="D56" s="19" t="s">
        <v>32</v>
      </c>
      <c r="E56" s="12"/>
      <c r="F56" s="20">
        <f>SUM(F47:F55)</f>
        <v>845</v>
      </c>
      <c r="G56" s="20">
        <f t="shared" ref="G56" si="10">SUM(G47:G55)</f>
        <v>25.459999999999997</v>
      </c>
      <c r="H56" s="20">
        <f t="shared" ref="H56" si="11">SUM(H47:H55)</f>
        <v>25.51</v>
      </c>
      <c r="I56" s="20">
        <f t="shared" ref="I56" si="12">SUM(I47:I55)</f>
        <v>119.52000000000001</v>
      </c>
      <c r="J56" s="20">
        <f t="shared" ref="J56" si="13">SUM(J47:J55)</f>
        <v>820.46</v>
      </c>
      <c r="K56" s="26"/>
    </row>
    <row r="57" spans="1:11" ht="15.75" customHeight="1" thickBot="1" x14ac:dyDescent="0.25">
      <c r="A57" s="30">
        <f>A41</f>
        <v>1</v>
      </c>
      <c r="B57" s="31">
        <f>B41</f>
        <v>3</v>
      </c>
      <c r="C57" s="56" t="s">
        <v>4</v>
      </c>
      <c r="D57" s="57"/>
      <c r="E57" s="32"/>
      <c r="F57" s="33">
        <f>F46+F56</f>
        <v>1550</v>
      </c>
      <c r="G57" s="33">
        <f t="shared" ref="G57" si="14">G46+G56</f>
        <v>41.01</v>
      </c>
      <c r="H57" s="33">
        <f t="shared" ref="H57" si="15">H46+H56</f>
        <v>42.61</v>
      </c>
      <c r="I57" s="33">
        <f t="shared" ref="I57" si="16">I46+I56</f>
        <v>207.32000000000002</v>
      </c>
      <c r="J57" s="33">
        <f t="shared" ref="J57" si="17">J46+J56</f>
        <v>1437.06</v>
      </c>
      <c r="K57" s="33"/>
    </row>
    <row r="58" spans="1:11" ht="25.5" x14ac:dyDescent="0.25">
      <c r="A58" s="21">
        <v>1</v>
      </c>
      <c r="B58" s="22">
        <v>4</v>
      </c>
      <c r="C58" s="23" t="s">
        <v>20</v>
      </c>
      <c r="D58" s="5" t="s">
        <v>21</v>
      </c>
      <c r="E58" s="40" t="s">
        <v>46</v>
      </c>
      <c r="F58" s="41">
        <v>185</v>
      </c>
      <c r="G58" s="41">
        <v>10</v>
      </c>
      <c r="H58" s="41">
        <v>7.63</v>
      </c>
      <c r="I58" s="41">
        <v>31.6</v>
      </c>
      <c r="J58" s="41">
        <v>213.64</v>
      </c>
      <c r="K58" s="42" t="s">
        <v>35</v>
      </c>
    </row>
    <row r="59" spans="1:11" ht="15" x14ac:dyDescent="0.25">
      <c r="A59" s="24"/>
      <c r="B59" s="16"/>
      <c r="C59" s="11"/>
      <c r="D59" s="50" t="s">
        <v>40</v>
      </c>
      <c r="E59" s="43" t="s">
        <v>41</v>
      </c>
      <c r="F59" s="44">
        <v>40</v>
      </c>
      <c r="G59" s="44">
        <v>4.4000000000000004</v>
      </c>
      <c r="H59" s="44">
        <v>12.42</v>
      </c>
      <c r="I59" s="44">
        <v>13</v>
      </c>
      <c r="J59" s="44">
        <v>179.33</v>
      </c>
      <c r="K59" s="45" t="s">
        <v>42</v>
      </c>
    </row>
    <row r="60" spans="1:11" ht="25.5" x14ac:dyDescent="0.25">
      <c r="A60" s="24"/>
      <c r="B60" s="16"/>
      <c r="C60" s="11"/>
      <c r="D60" s="7" t="s">
        <v>22</v>
      </c>
      <c r="E60" s="43" t="s">
        <v>50</v>
      </c>
      <c r="F60" s="44">
        <v>200</v>
      </c>
      <c r="G60" s="44">
        <v>0.2</v>
      </c>
      <c r="H60" s="44">
        <v>0.1</v>
      </c>
      <c r="I60" s="44">
        <v>15</v>
      </c>
      <c r="J60" s="44">
        <v>60</v>
      </c>
      <c r="K60" s="45" t="s">
        <v>51</v>
      </c>
    </row>
    <row r="61" spans="1:11" ht="25.5" x14ac:dyDescent="0.25">
      <c r="A61" s="24"/>
      <c r="B61" s="16"/>
      <c r="C61" s="11"/>
      <c r="D61" s="48" t="s">
        <v>23</v>
      </c>
      <c r="E61" s="43" t="s">
        <v>39</v>
      </c>
      <c r="F61" s="44">
        <v>100</v>
      </c>
      <c r="G61" s="44">
        <v>0.4</v>
      </c>
      <c r="H61" s="44">
        <v>0.4</v>
      </c>
      <c r="I61" s="44">
        <v>9.8000000000000007</v>
      </c>
      <c r="J61" s="44">
        <v>44.4</v>
      </c>
      <c r="K61" s="45" t="s">
        <v>117</v>
      </c>
    </row>
    <row r="62" spans="1:11" ht="15" x14ac:dyDescent="0.25">
      <c r="A62" s="24"/>
      <c r="B62" s="16"/>
      <c r="C62" s="11"/>
      <c r="D62" s="6"/>
      <c r="E62" s="43"/>
      <c r="F62" s="44"/>
      <c r="G62" s="44"/>
      <c r="H62" s="44"/>
      <c r="I62" s="44"/>
      <c r="J62" s="44"/>
      <c r="K62" s="45"/>
    </row>
    <row r="63" spans="1:11" ht="15" x14ac:dyDescent="0.25">
      <c r="A63" s="25"/>
      <c r="B63" s="18"/>
      <c r="C63" s="8"/>
      <c r="D63" s="19" t="s">
        <v>32</v>
      </c>
      <c r="E63" s="9"/>
      <c r="F63" s="20">
        <f>SUM(F58:F62)</f>
        <v>525</v>
      </c>
      <c r="G63" s="20">
        <v>15</v>
      </c>
      <c r="H63" s="20">
        <f>SUM(H58:H62)</f>
        <v>20.55</v>
      </c>
      <c r="I63" s="20">
        <f>SUM(I58:I62)</f>
        <v>69.400000000000006</v>
      </c>
      <c r="J63" s="20">
        <f>SUM(J58:J62)</f>
        <v>497.37</v>
      </c>
      <c r="K63" s="26"/>
    </row>
    <row r="64" spans="1:11" ht="25.5" x14ac:dyDescent="0.25">
      <c r="A64" s="27">
        <f>A58</f>
        <v>1</v>
      </c>
      <c r="B64" s="14">
        <f>B58</f>
        <v>4</v>
      </c>
      <c r="C64" s="10" t="s">
        <v>24</v>
      </c>
      <c r="D64" s="7" t="s">
        <v>25</v>
      </c>
      <c r="E64" s="43" t="s">
        <v>66</v>
      </c>
      <c r="F64" s="44">
        <v>60</v>
      </c>
      <c r="G64" s="44">
        <v>0.96</v>
      </c>
      <c r="H64" s="44">
        <v>3.06</v>
      </c>
      <c r="I64" s="44">
        <v>4.62</v>
      </c>
      <c r="J64" s="44">
        <v>49.8</v>
      </c>
      <c r="K64" s="45" t="s">
        <v>118</v>
      </c>
    </row>
    <row r="65" spans="1:11" ht="25.5" x14ac:dyDescent="0.25">
      <c r="A65" s="24"/>
      <c r="B65" s="16"/>
      <c r="C65" s="11"/>
      <c r="D65" s="7" t="s">
        <v>26</v>
      </c>
      <c r="E65" s="43" t="s">
        <v>119</v>
      </c>
      <c r="F65" s="44">
        <v>205</v>
      </c>
      <c r="G65" s="44">
        <v>4.22</v>
      </c>
      <c r="H65" s="44">
        <v>2.7</v>
      </c>
      <c r="I65" s="44">
        <v>16.12</v>
      </c>
      <c r="J65" s="44">
        <v>114.7</v>
      </c>
      <c r="K65" s="45" t="s">
        <v>120</v>
      </c>
    </row>
    <row r="66" spans="1:11" ht="15" x14ac:dyDescent="0.25">
      <c r="A66" s="24"/>
      <c r="B66" s="16"/>
      <c r="C66" s="11"/>
      <c r="D66" s="7" t="s">
        <v>27</v>
      </c>
      <c r="E66" s="43" t="s">
        <v>70</v>
      </c>
      <c r="F66" s="44">
        <v>100</v>
      </c>
      <c r="G66" s="44">
        <v>11.24</v>
      </c>
      <c r="H66" s="44">
        <v>12.3</v>
      </c>
      <c r="I66" s="44">
        <v>2.89</v>
      </c>
      <c r="J66" s="44">
        <v>188.82</v>
      </c>
      <c r="K66" s="45" t="s">
        <v>121</v>
      </c>
    </row>
    <row r="67" spans="1:11" ht="25.5" x14ac:dyDescent="0.25">
      <c r="A67" s="24"/>
      <c r="B67" s="16"/>
      <c r="C67" s="11"/>
      <c r="D67" s="7" t="s">
        <v>28</v>
      </c>
      <c r="E67" s="43" t="s">
        <v>53</v>
      </c>
      <c r="F67" s="44">
        <v>150</v>
      </c>
      <c r="G67" s="44">
        <v>3.6</v>
      </c>
      <c r="H67" s="44">
        <v>5.6</v>
      </c>
      <c r="I67" s="44">
        <v>32.1</v>
      </c>
      <c r="J67" s="44">
        <v>206</v>
      </c>
      <c r="K67" s="45" t="s">
        <v>54</v>
      </c>
    </row>
    <row r="68" spans="1:11" ht="25.5" x14ac:dyDescent="0.25">
      <c r="A68" s="24"/>
      <c r="B68" s="16"/>
      <c r="C68" s="11"/>
      <c r="D68" s="7" t="s">
        <v>29</v>
      </c>
      <c r="E68" s="43" t="s">
        <v>122</v>
      </c>
      <c r="F68" s="44">
        <v>200</v>
      </c>
      <c r="G68" s="44">
        <v>0.1</v>
      </c>
      <c r="H68" s="44">
        <v>0.2</v>
      </c>
      <c r="I68" s="44">
        <v>15</v>
      </c>
      <c r="J68" s="44">
        <v>76</v>
      </c>
      <c r="K68" s="45" t="s">
        <v>123</v>
      </c>
    </row>
    <row r="69" spans="1:11" ht="15" x14ac:dyDescent="0.25">
      <c r="A69" s="24"/>
      <c r="B69" s="16"/>
      <c r="C69" s="11"/>
      <c r="D69" s="7" t="s">
        <v>30</v>
      </c>
      <c r="E69" s="43" t="s">
        <v>38</v>
      </c>
      <c r="F69" s="44">
        <v>50</v>
      </c>
      <c r="G69" s="44">
        <v>4</v>
      </c>
      <c r="H69" s="44">
        <v>2.3199999999999998</v>
      </c>
      <c r="I69" s="44">
        <v>25.98</v>
      </c>
      <c r="J69" s="44">
        <v>136</v>
      </c>
      <c r="K69" s="45" t="s">
        <v>124</v>
      </c>
    </row>
    <row r="70" spans="1:11" ht="25.5" x14ac:dyDescent="0.25">
      <c r="A70" s="24"/>
      <c r="B70" s="16"/>
      <c r="C70" s="11"/>
      <c r="D70" s="7" t="s">
        <v>31</v>
      </c>
      <c r="E70" s="43" t="s">
        <v>47</v>
      </c>
      <c r="F70" s="44">
        <v>40</v>
      </c>
      <c r="G70" s="44">
        <v>3.2</v>
      </c>
      <c r="H70" s="44">
        <v>1.7</v>
      </c>
      <c r="I70" s="44">
        <v>20.399999999999999</v>
      </c>
      <c r="J70" s="44">
        <v>92</v>
      </c>
      <c r="K70" s="45" t="s">
        <v>89</v>
      </c>
    </row>
    <row r="71" spans="1:11" ht="15" x14ac:dyDescent="0.25">
      <c r="A71" s="25"/>
      <c r="B71" s="18"/>
      <c r="C71" s="8"/>
      <c r="D71" s="19" t="s">
        <v>32</v>
      </c>
      <c r="E71" s="12"/>
      <c r="F71" s="20">
        <f>SUM(F64:F70)</f>
        <v>805</v>
      </c>
      <c r="G71" s="20">
        <v>28.22</v>
      </c>
      <c r="H71" s="20">
        <f>SUM(H64:H70)</f>
        <v>27.880000000000003</v>
      </c>
      <c r="I71" s="20">
        <f>SUM(I64:I70)</f>
        <v>117.11000000000001</v>
      </c>
      <c r="J71" s="20">
        <f>SUM(J64:J70)</f>
        <v>863.31999999999994</v>
      </c>
      <c r="K71" s="26"/>
    </row>
    <row r="72" spans="1:11" ht="15.75" customHeight="1" thickBot="1" x14ac:dyDescent="0.25">
      <c r="A72" s="30">
        <f>A58</f>
        <v>1</v>
      </c>
      <c r="B72" s="31">
        <f>B58</f>
        <v>4</v>
      </c>
      <c r="C72" s="56" t="s">
        <v>4</v>
      </c>
      <c r="D72" s="57"/>
      <c r="E72" s="32"/>
      <c r="F72" s="33">
        <f>F63+F71</f>
        <v>1330</v>
      </c>
      <c r="G72" s="33">
        <f>G63+G71</f>
        <v>43.22</v>
      </c>
      <c r="H72" s="33">
        <f>H63+H71</f>
        <v>48.430000000000007</v>
      </c>
      <c r="I72" s="33">
        <f>I63+I71</f>
        <v>186.51000000000002</v>
      </c>
      <c r="J72" s="33">
        <f>J63+J71</f>
        <v>1360.69</v>
      </c>
      <c r="K72" s="33"/>
    </row>
    <row r="73" spans="1:11" ht="15" x14ac:dyDescent="0.25">
      <c r="A73" s="21">
        <v>1</v>
      </c>
      <c r="B73" s="22">
        <v>5</v>
      </c>
      <c r="C73" s="23" t="s">
        <v>20</v>
      </c>
      <c r="D73" s="5" t="s">
        <v>21</v>
      </c>
      <c r="E73" s="40" t="s">
        <v>127</v>
      </c>
      <c r="F73" s="41">
        <v>175</v>
      </c>
      <c r="G73" s="41">
        <v>13.4</v>
      </c>
      <c r="H73" s="41">
        <v>13.9</v>
      </c>
      <c r="I73" s="41">
        <v>32.6</v>
      </c>
      <c r="J73" s="41">
        <v>303.5</v>
      </c>
      <c r="K73" s="42" t="s">
        <v>128</v>
      </c>
    </row>
    <row r="74" spans="1:11" ht="15" x14ac:dyDescent="0.25">
      <c r="A74" s="24"/>
      <c r="B74" s="16"/>
      <c r="C74" s="11"/>
      <c r="D74" s="50" t="s">
        <v>40</v>
      </c>
      <c r="E74" s="43" t="s">
        <v>62</v>
      </c>
      <c r="F74" s="44">
        <v>45</v>
      </c>
      <c r="G74" s="44">
        <v>2.2000000000000002</v>
      </c>
      <c r="H74" s="44">
        <v>1.2</v>
      </c>
      <c r="I74" s="44">
        <v>16.8</v>
      </c>
      <c r="J74" s="44">
        <v>86.8</v>
      </c>
      <c r="K74" s="45" t="s">
        <v>129</v>
      </c>
    </row>
    <row r="75" spans="1:11" ht="25.5" x14ac:dyDescent="0.25">
      <c r="A75" s="24"/>
      <c r="B75" s="16"/>
      <c r="C75" s="11"/>
      <c r="D75" s="7" t="s">
        <v>22</v>
      </c>
      <c r="E75" s="43" t="s">
        <v>60</v>
      </c>
      <c r="F75" s="44">
        <v>205</v>
      </c>
      <c r="G75" s="44">
        <v>0.2</v>
      </c>
      <c r="H75" s="44">
        <v>0.1</v>
      </c>
      <c r="I75" s="44">
        <v>15</v>
      </c>
      <c r="J75" s="44">
        <v>60</v>
      </c>
      <c r="K75" s="45" t="s">
        <v>61</v>
      </c>
    </row>
    <row r="76" spans="1:11" ht="25.5" x14ac:dyDescent="0.25">
      <c r="A76" s="24"/>
      <c r="B76" s="16"/>
      <c r="C76" s="11"/>
      <c r="D76" s="7" t="s">
        <v>23</v>
      </c>
      <c r="E76" s="43" t="s">
        <v>93</v>
      </c>
      <c r="F76" s="44">
        <v>100</v>
      </c>
      <c r="G76" s="44">
        <v>0.9</v>
      </c>
      <c r="H76" s="44">
        <v>0.2</v>
      </c>
      <c r="I76" s="44">
        <v>8.1</v>
      </c>
      <c r="J76" s="44">
        <v>43</v>
      </c>
      <c r="K76" s="45" t="s">
        <v>78</v>
      </c>
    </row>
    <row r="77" spans="1:11" ht="15" x14ac:dyDescent="0.25">
      <c r="A77" s="24"/>
      <c r="B77" s="16"/>
      <c r="C77" s="11"/>
      <c r="D77" s="6"/>
      <c r="E77" s="43"/>
      <c r="F77" s="44"/>
      <c r="G77" s="44"/>
      <c r="H77" s="44"/>
      <c r="I77" s="44"/>
      <c r="J77" s="44"/>
      <c r="K77" s="45"/>
    </row>
    <row r="78" spans="1:11" ht="15" x14ac:dyDescent="0.25">
      <c r="A78" s="25"/>
      <c r="B78" s="18"/>
      <c r="C78" s="8"/>
      <c r="D78" s="19" t="s">
        <v>32</v>
      </c>
      <c r="E78" s="9"/>
      <c r="F78" s="20">
        <f>SUM(F73:F77)</f>
        <v>525</v>
      </c>
      <c r="G78" s="20">
        <f t="shared" ref="G78" si="18">SUM(G73:G77)</f>
        <v>16.7</v>
      </c>
      <c r="H78" s="20">
        <f t="shared" ref="H78" si="19">SUM(H73:H77)</f>
        <v>15.399999999999999</v>
      </c>
      <c r="I78" s="20">
        <f t="shared" ref="I78" si="20">SUM(I73:I77)</f>
        <v>72.5</v>
      </c>
      <c r="J78" s="20">
        <f t="shared" ref="J78" si="21">SUM(J73:J77)</f>
        <v>493.3</v>
      </c>
      <c r="K78" s="26"/>
    </row>
    <row r="79" spans="1:11" ht="15" x14ac:dyDescent="0.25">
      <c r="A79" s="27">
        <f>A73</f>
        <v>1</v>
      </c>
      <c r="B79" s="14">
        <f>B73</f>
        <v>5</v>
      </c>
      <c r="C79" s="10" t="s">
        <v>24</v>
      </c>
      <c r="D79" s="7" t="s">
        <v>25</v>
      </c>
      <c r="E79" s="43" t="s">
        <v>130</v>
      </c>
      <c r="F79" s="44">
        <v>60</v>
      </c>
      <c r="G79" s="44">
        <v>0.8</v>
      </c>
      <c r="H79" s="44">
        <v>6.1</v>
      </c>
      <c r="I79" s="44">
        <v>4</v>
      </c>
      <c r="J79" s="44">
        <v>73.8</v>
      </c>
      <c r="K79" s="45" t="s">
        <v>131</v>
      </c>
    </row>
    <row r="80" spans="1:11" ht="25.5" x14ac:dyDescent="0.25">
      <c r="A80" s="24"/>
      <c r="B80" s="16"/>
      <c r="C80" s="11"/>
      <c r="D80" s="7" t="s">
        <v>26</v>
      </c>
      <c r="E80" s="43" t="s">
        <v>132</v>
      </c>
      <c r="F80" s="44">
        <v>210</v>
      </c>
      <c r="G80" s="44">
        <v>3.4</v>
      </c>
      <c r="H80" s="44">
        <v>5.2</v>
      </c>
      <c r="I80" s="44">
        <v>17.760000000000002</v>
      </c>
      <c r="J80" s="44">
        <v>130.19999999999999</v>
      </c>
      <c r="K80" s="45" t="s">
        <v>133</v>
      </c>
    </row>
    <row r="81" spans="1:11" ht="15" x14ac:dyDescent="0.25">
      <c r="A81" s="24"/>
      <c r="B81" s="16"/>
      <c r="C81" s="11"/>
      <c r="D81" s="7" t="s">
        <v>27</v>
      </c>
      <c r="E81" s="43" t="s">
        <v>134</v>
      </c>
      <c r="F81" s="44">
        <v>240</v>
      </c>
      <c r="G81" s="44">
        <v>16.420000000000002</v>
      </c>
      <c r="H81" s="44">
        <v>13.52</v>
      </c>
      <c r="I81" s="44">
        <v>22.4</v>
      </c>
      <c r="J81" s="44">
        <v>286.60000000000002</v>
      </c>
      <c r="K81" s="45" t="s">
        <v>135</v>
      </c>
    </row>
    <row r="82" spans="1:11" ht="15" x14ac:dyDescent="0.25">
      <c r="A82" s="24"/>
      <c r="B82" s="16"/>
      <c r="C82" s="11"/>
      <c r="D82" s="7" t="s">
        <v>29</v>
      </c>
      <c r="E82" s="43" t="s">
        <v>136</v>
      </c>
      <c r="F82" s="44">
        <v>200</v>
      </c>
      <c r="G82" s="44">
        <v>0.2</v>
      </c>
      <c r="H82" s="44">
        <v>0.1</v>
      </c>
      <c r="I82" s="44">
        <v>26.2</v>
      </c>
      <c r="J82" s="44">
        <v>108.4</v>
      </c>
      <c r="K82" s="45" t="s">
        <v>137</v>
      </c>
    </row>
    <row r="83" spans="1:11" ht="15" x14ac:dyDescent="0.25">
      <c r="A83" s="24"/>
      <c r="B83" s="16"/>
      <c r="C83" s="11"/>
      <c r="D83" s="7" t="s">
        <v>30</v>
      </c>
      <c r="E83" s="43" t="s">
        <v>38</v>
      </c>
      <c r="F83" s="44">
        <v>50</v>
      </c>
      <c r="G83" s="44">
        <v>4</v>
      </c>
      <c r="H83" s="44">
        <v>2.3199999999999998</v>
      </c>
      <c r="I83" s="44">
        <v>25.98</v>
      </c>
      <c r="J83" s="44">
        <v>136</v>
      </c>
      <c r="K83" s="45" t="s">
        <v>124</v>
      </c>
    </row>
    <row r="84" spans="1:11" ht="25.5" x14ac:dyDescent="0.25">
      <c r="A84" s="24"/>
      <c r="B84" s="16"/>
      <c r="C84" s="11"/>
      <c r="D84" s="7" t="s">
        <v>31</v>
      </c>
      <c r="E84" s="43" t="s">
        <v>47</v>
      </c>
      <c r="F84" s="44">
        <v>40</v>
      </c>
      <c r="G84" s="44">
        <v>3.2</v>
      </c>
      <c r="H84" s="44">
        <v>1.7</v>
      </c>
      <c r="I84" s="44">
        <v>20.399999999999999</v>
      </c>
      <c r="J84" s="44">
        <v>92</v>
      </c>
      <c r="K84" s="45" t="s">
        <v>89</v>
      </c>
    </row>
    <row r="85" spans="1:11" ht="15" x14ac:dyDescent="0.25">
      <c r="A85" s="24"/>
      <c r="B85" s="16"/>
      <c r="C85" s="11"/>
      <c r="D85" s="6"/>
      <c r="E85" s="43"/>
      <c r="F85" s="44"/>
      <c r="G85" s="44"/>
      <c r="H85" s="44"/>
      <c r="I85" s="44"/>
      <c r="J85" s="44"/>
      <c r="K85" s="45"/>
    </row>
    <row r="86" spans="1:11" ht="15" x14ac:dyDescent="0.25">
      <c r="A86" s="25"/>
      <c r="B86" s="18"/>
      <c r="C86" s="8"/>
      <c r="D86" s="19" t="s">
        <v>32</v>
      </c>
      <c r="E86" s="12"/>
      <c r="F86" s="20">
        <f>SUM(F79:F85)</f>
        <v>800</v>
      </c>
      <c r="G86" s="20">
        <f>SUM(G79:G85)</f>
        <v>28.02</v>
      </c>
      <c r="H86" s="20">
        <f>SUM(H79:H85)</f>
        <v>28.94</v>
      </c>
      <c r="I86" s="20">
        <f>SUM(I79:I85)</f>
        <v>116.74000000000001</v>
      </c>
      <c r="J86" s="20">
        <f>SUM(J79:J85)</f>
        <v>827</v>
      </c>
      <c r="K86" s="26"/>
    </row>
    <row r="87" spans="1:11" ht="15.75" customHeight="1" thickBot="1" x14ac:dyDescent="0.25">
      <c r="A87" s="30">
        <f>A73</f>
        <v>1</v>
      </c>
      <c r="B87" s="31">
        <f>B73</f>
        <v>5</v>
      </c>
      <c r="C87" s="56" t="s">
        <v>4</v>
      </c>
      <c r="D87" s="57"/>
      <c r="E87" s="32"/>
      <c r="F87" s="33">
        <f>F78+F86</f>
        <v>1325</v>
      </c>
      <c r="G87" s="33">
        <f>G78+G86</f>
        <v>44.72</v>
      </c>
      <c r="H87" s="33">
        <f>H78+H86</f>
        <v>44.34</v>
      </c>
      <c r="I87" s="33">
        <f>I78+I86</f>
        <v>189.24</v>
      </c>
      <c r="J87" s="33">
        <f>J78+J86</f>
        <v>1320.3</v>
      </c>
      <c r="K87" s="33"/>
    </row>
    <row r="88" spans="1:11" ht="25.5" x14ac:dyDescent="0.25">
      <c r="A88" s="21">
        <v>2</v>
      </c>
      <c r="B88" s="22">
        <v>1</v>
      </c>
      <c r="C88" s="23" t="s">
        <v>20</v>
      </c>
      <c r="D88" s="5" t="s">
        <v>21</v>
      </c>
      <c r="E88" s="43" t="s">
        <v>138</v>
      </c>
      <c r="F88" s="44">
        <v>180</v>
      </c>
      <c r="G88" s="44">
        <v>9.1999999999999993</v>
      </c>
      <c r="H88" s="44">
        <v>11.8</v>
      </c>
      <c r="I88" s="44">
        <v>33.35</v>
      </c>
      <c r="J88" s="44">
        <v>239</v>
      </c>
      <c r="K88" s="45" t="s">
        <v>179</v>
      </c>
    </row>
    <row r="89" spans="1:11" ht="25.5" x14ac:dyDescent="0.25">
      <c r="A89" s="24"/>
      <c r="B89" s="16"/>
      <c r="C89" s="11"/>
      <c r="D89" s="7" t="s">
        <v>22</v>
      </c>
      <c r="E89" s="43" t="s">
        <v>50</v>
      </c>
      <c r="F89" s="44">
        <v>200</v>
      </c>
      <c r="G89" s="44">
        <v>0.2</v>
      </c>
      <c r="H89" s="44">
        <v>0.1</v>
      </c>
      <c r="I89" s="44">
        <v>15</v>
      </c>
      <c r="J89" s="44">
        <v>60</v>
      </c>
      <c r="K89" s="45" t="s">
        <v>51</v>
      </c>
    </row>
    <row r="90" spans="1:11" ht="15" x14ac:dyDescent="0.25">
      <c r="A90" s="24"/>
      <c r="B90" s="16"/>
      <c r="C90" s="11"/>
      <c r="D90" s="7" t="s">
        <v>30</v>
      </c>
      <c r="E90" s="43" t="s">
        <v>38</v>
      </c>
      <c r="F90" s="44">
        <v>25</v>
      </c>
      <c r="G90" s="44">
        <v>2</v>
      </c>
      <c r="H90" s="44">
        <v>1.1599999999999999</v>
      </c>
      <c r="I90" s="44">
        <v>12.99</v>
      </c>
      <c r="J90" s="44">
        <v>68</v>
      </c>
      <c r="K90" s="45" t="s">
        <v>139</v>
      </c>
    </row>
    <row r="91" spans="1:11" ht="25.5" x14ac:dyDescent="0.25">
      <c r="A91" s="24"/>
      <c r="B91" s="16"/>
      <c r="C91" s="11"/>
      <c r="D91" s="7" t="s">
        <v>23</v>
      </c>
      <c r="E91" s="43" t="s">
        <v>52</v>
      </c>
      <c r="F91" s="44">
        <v>100</v>
      </c>
      <c r="G91" s="44">
        <v>0.8</v>
      </c>
      <c r="H91" s="44">
        <v>0.1</v>
      </c>
      <c r="I91" s="44">
        <v>7.5</v>
      </c>
      <c r="J91" s="44">
        <v>38</v>
      </c>
      <c r="K91" s="45" t="s">
        <v>78</v>
      </c>
    </row>
    <row r="92" spans="1:11" ht="15" x14ac:dyDescent="0.25">
      <c r="A92" s="24"/>
      <c r="B92" s="16"/>
      <c r="C92" s="11"/>
      <c r="D92" s="50" t="s">
        <v>63</v>
      </c>
      <c r="E92" s="43" t="s">
        <v>107</v>
      </c>
      <c r="F92" s="44">
        <v>150</v>
      </c>
      <c r="G92" s="44">
        <v>4.2</v>
      </c>
      <c r="H92" s="44">
        <v>3.75</v>
      </c>
      <c r="I92" s="44">
        <v>19.05</v>
      </c>
      <c r="J92" s="44">
        <v>127.5</v>
      </c>
      <c r="K92" s="45" t="s">
        <v>108</v>
      </c>
    </row>
    <row r="93" spans="1:11" ht="15" x14ac:dyDescent="0.25">
      <c r="A93" s="24"/>
      <c r="B93" s="16"/>
      <c r="C93" s="11"/>
      <c r="D93" s="6"/>
      <c r="E93" s="43"/>
      <c r="F93" s="44"/>
      <c r="G93" s="44"/>
      <c r="H93" s="44"/>
      <c r="I93" s="44"/>
      <c r="J93" s="44"/>
      <c r="K93" s="45"/>
    </row>
    <row r="94" spans="1:11" ht="15" x14ac:dyDescent="0.25">
      <c r="A94" s="25"/>
      <c r="B94" s="18"/>
      <c r="C94" s="8"/>
      <c r="D94" s="19" t="s">
        <v>32</v>
      </c>
      <c r="E94" s="9"/>
      <c r="F94" s="20">
        <f>SUM(F88:F93)</f>
        <v>655</v>
      </c>
      <c r="G94" s="20">
        <f>SUM(G88:G93)</f>
        <v>16.399999999999999</v>
      </c>
      <c r="H94" s="20">
        <f>SUM(H88:H93)</f>
        <v>16.91</v>
      </c>
      <c r="I94" s="20">
        <f>SUM(I88:I93)</f>
        <v>87.89</v>
      </c>
      <c r="J94" s="20">
        <f>SUM(J88:J93)</f>
        <v>532.5</v>
      </c>
      <c r="K94" s="26"/>
    </row>
    <row r="95" spans="1:11" ht="15" x14ac:dyDescent="0.25">
      <c r="A95" s="27">
        <f>A88</f>
        <v>2</v>
      </c>
      <c r="B95" s="14">
        <f>B88</f>
        <v>1</v>
      </c>
      <c r="C95" s="10" t="s">
        <v>24</v>
      </c>
      <c r="D95" s="7" t="s">
        <v>25</v>
      </c>
      <c r="E95" s="43" t="s">
        <v>140</v>
      </c>
      <c r="F95" s="44">
        <v>60</v>
      </c>
      <c r="G95" s="44">
        <v>0.48</v>
      </c>
      <c r="H95" s="44">
        <v>0.06</v>
      </c>
      <c r="I95" s="44">
        <v>1.2</v>
      </c>
      <c r="J95" s="44">
        <v>6.6</v>
      </c>
      <c r="K95" s="45" t="s">
        <v>49</v>
      </c>
    </row>
    <row r="96" spans="1:11" ht="25.5" x14ac:dyDescent="0.25">
      <c r="A96" s="24"/>
      <c r="B96" s="16"/>
      <c r="C96" s="11"/>
      <c r="D96" s="7" t="s">
        <v>26</v>
      </c>
      <c r="E96" s="43" t="s">
        <v>119</v>
      </c>
      <c r="F96" s="44">
        <v>205</v>
      </c>
      <c r="G96" s="44">
        <v>4.22</v>
      </c>
      <c r="H96" s="44">
        <v>2.7</v>
      </c>
      <c r="I96" s="44">
        <v>16.12</v>
      </c>
      <c r="J96" s="44">
        <v>114.7</v>
      </c>
      <c r="K96" s="45" t="s">
        <v>120</v>
      </c>
    </row>
    <row r="97" spans="1:11" ht="25.5" x14ac:dyDescent="0.25">
      <c r="A97" s="24"/>
      <c r="B97" s="16"/>
      <c r="C97" s="11"/>
      <c r="D97" s="7" t="s">
        <v>27</v>
      </c>
      <c r="E97" s="43" t="s">
        <v>141</v>
      </c>
      <c r="F97" s="44">
        <v>90</v>
      </c>
      <c r="G97" s="44">
        <v>11.68</v>
      </c>
      <c r="H97" s="44">
        <v>12.7</v>
      </c>
      <c r="I97" s="44">
        <v>12.15</v>
      </c>
      <c r="J97" s="44">
        <v>209.6</v>
      </c>
      <c r="K97" s="45" t="s">
        <v>142</v>
      </c>
    </row>
    <row r="98" spans="1:11" ht="25.5" x14ac:dyDescent="0.25">
      <c r="A98" s="24"/>
      <c r="B98" s="16"/>
      <c r="C98" s="11"/>
      <c r="D98" s="7" t="s">
        <v>28</v>
      </c>
      <c r="E98" s="43" t="s">
        <v>53</v>
      </c>
      <c r="F98" s="44">
        <v>150</v>
      </c>
      <c r="G98" s="44">
        <v>3.6</v>
      </c>
      <c r="H98" s="44">
        <v>5.6</v>
      </c>
      <c r="I98" s="44">
        <v>32.1</v>
      </c>
      <c r="J98" s="44">
        <v>206</v>
      </c>
      <c r="K98" s="45" t="s">
        <v>54</v>
      </c>
    </row>
    <row r="99" spans="1:11" ht="25.5" x14ac:dyDescent="0.25">
      <c r="A99" s="24"/>
      <c r="B99" s="16"/>
      <c r="C99" s="11"/>
      <c r="D99" s="7" t="s">
        <v>29</v>
      </c>
      <c r="E99" s="43" t="s">
        <v>143</v>
      </c>
      <c r="F99" s="44">
        <v>200</v>
      </c>
      <c r="G99" s="44">
        <v>1</v>
      </c>
      <c r="H99" s="44">
        <v>0.2</v>
      </c>
      <c r="I99" s="44">
        <v>15</v>
      </c>
      <c r="J99" s="44">
        <v>76</v>
      </c>
      <c r="K99" s="45" t="s">
        <v>55</v>
      </c>
    </row>
    <row r="100" spans="1:11" ht="15" x14ac:dyDescent="0.25">
      <c r="A100" s="24"/>
      <c r="B100" s="16"/>
      <c r="C100" s="11"/>
      <c r="D100" s="7" t="s">
        <v>30</v>
      </c>
      <c r="E100" s="43" t="s">
        <v>38</v>
      </c>
      <c r="F100" s="44">
        <v>50</v>
      </c>
      <c r="G100" s="44">
        <v>4</v>
      </c>
      <c r="H100" s="44">
        <v>2.3199999999999998</v>
      </c>
      <c r="I100" s="44">
        <v>25.98</v>
      </c>
      <c r="J100" s="44">
        <v>136</v>
      </c>
      <c r="K100" s="45" t="s">
        <v>124</v>
      </c>
    </row>
    <row r="101" spans="1:11" ht="25.5" x14ac:dyDescent="0.25">
      <c r="A101" s="24"/>
      <c r="B101" s="16"/>
      <c r="C101" s="11"/>
      <c r="D101" s="7" t="s">
        <v>31</v>
      </c>
      <c r="E101" s="43" t="s">
        <v>47</v>
      </c>
      <c r="F101" s="44">
        <v>40</v>
      </c>
      <c r="G101" s="44">
        <v>3.2</v>
      </c>
      <c r="H101" s="44">
        <v>1.7</v>
      </c>
      <c r="I101" s="44">
        <v>20.399999999999999</v>
      </c>
      <c r="J101" s="44">
        <v>92</v>
      </c>
      <c r="K101" s="45" t="s">
        <v>89</v>
      </c>
    </row>
    <row r="102" spans="1:11" ht="15" x14ac:dyDescent="0.25">
      <c r="A102" s="24"/>
      <c r="B102" s="16"/>
      <c r="C102" s="11"/>
      <c r="D102" s="6"/>
      <c r="E102" s="43"/>
      <c r="F102" s="44"/>
      <c r="G102" s="44"/>
      <c r="H102" s="44"/>
      <c r="I102" s="44"/>
      <c r="J102" s="44"/>
      <c r="K102" s="45"/>
    </row>
    <row r="103" spans="1:11" ht="15" x14ac:dyDescent="0.25">
      <c r="A103" s="24"/>
      <c r="B103" s="16"/>
      <c r="C103" s="11"/>
      <c r="D103" s="6"/>
      <c r="E103" s="43"/>
      <c r="F103" s="44"/>
      <c r="G103" s="44"/>
      <c r="H103" s="44"/>
      <c r="I103" s="44"/>
      <c r="J103" s="44"/>
      <c r="K103" s="45"/>
    </row>
    <row r="104" spans="1:11" ht="15" x14ac:dyDescent="0.25">
      <c r="A104" s="25"/>
      <c r="B104" s="18"/>
      <c r="C104" s="8"/>
      <c r="D104" s="19" t="s">
        <v>32</v>
      </c>
      <c r="E104" s="12"/>
      <c r="F104" s="20">
        <f>SUM(F95:F103)</f>
        <v>795</v>
      </c>
      <c r="G104" s="20">
        <f t="shared" ref="G104:J104" si="22">SUM(G95:G103)</f>
        <v>28.18</v>
      </c>
      <c r="H104" s="20">
        <f t="shared" si="22"/>
        <v>25.279999999999998</v>
      </c>
      <c r="I104" s="20">
        <f t="shared" si="22"/>
        <v>122.94999999999999</v>
      </c>
      <c r="J104" s="20">
        <f t="shared" si="22"/>
        <v>840.9</v>
      </c>
      <c r="K104" s="26"/>
    </row>
    <row r="105" spans="1:11" ht="15.75" thickBot="1" x14ac:dyDescent="0.25">
      <c r="A105" s="30">
        <f>A88</f>
        <v>2</v>
      </c>
      <c r="B105" s="31">
        <f>B88</f>
        <v>1</v>
      </c>
      <c r="C105" s="56" t="s">
        <v>4</v>
      </c>
      <c r="D105" s="57"/>
      <c r="E105" s="32"/>
      <c r="F105" s="33">
        <f>F94+F104</f>
        <v>1450</v>
      </c>
      <c r="G105" s="33">
        <f t="shared" ref="G105" si="23">G94+G104</f>
        <v>44.58</v>
      </c>
      <c r="H105" s="33">
        <f t="shared" ref="H105" si="24">H94+H104</f>
        <v>42.19</v>
      </c>
      <c r="I105" s="33">
        <f t="shared" ref="I105" si="25">I94+I104</f>
        <v>210.83999999999997</v>
      </c>
      <c r="J105" s="33">
        <f t="shared" ref="J105" si="26">J94+J104</f>
        <v>1373.4</v>
      </c>
      <c r="K105" s="33"/>
    </row>
    <row r="106" spans="1:11" ht="15" x14ac:dyDescent="0.25">
      <c r="A106" s="15">
        <v>2</v>
      </c>
      <c r="B106" s="16">
        <v>2</v>
      </c>
      <c r="C106" s="23" t="s">
        <v>20</v>
      </c>
      <c r="D106" s="5" t="s">
        <v>21</v>
      </c>
      <c r="E106" s="40" t="s">
        <v>127</v>
      </c>
      <c r="F106" s="41">
        <v>175</v>
      </c>
      <c r="G106" s="41">
        <v>13.4</v>
      </c>
      <c r="H106" s="41">
        <v>13.9</v>
      </c>
      <c r="I106" s="41">
        <v>32.6</v>
      </c>
      <c r="J106" s="41">
        <v>303.5</v>
      </c>
      <c r="K106" s="42" t="s">
        <v>144</v>
      </c>
    </row>
    <row r="107" spans="1:11" ht="15" x14ac:dyDescent="0.25">
      <c r="A107" s="15"/>
      <c r="B107" s="16"/>
      <c r="C107" s="11"/>
      <c r="D107" s="50" t="s">
        <v>40</v>
      </c>
      <c r="E107" s="43" t="s">
        <v>67</v>
      </c>
      <c r="F107" s="44">
        <v>45</v>
      </c>
      <c r="G107" s="44">
        <v>2.2000000000000002</v>
      </c>
      <c r="H107" s="44">
        <v>1.2</v>
      </c>
      <c r="I107" s="44">
        <v>16.8</v>
      </c>
      <c r="J107" s="44">
        <v>86.8</v>
      </c>
      <c r="K107" s="45" t="s">
        <v>106</v>
      </c>
    </row>
    <row r="108" spans="1:11" ht="25.5" x14ac:dyDescent="0.25">
      <c r="A108" s="15"/>
      <c r="B108" s="16"/>
      <c r="C108" s="11"/>
      <c r="D108" s="7" t="s">
        <v>22</v>
      </c>
      <c r="E108" s="43" t="s">
        <v>60</v>
      </c>
      <c r="F108" s="44">
        <v>205</v>
      </c>
      <c r="G108" s="44">
        <v>0.2</v>
      </c>
      <c r="H108" s="44">
        <v>0.1</v>
      </c>
      <c r="I108" s="44">
        <v>15</v>
      </c>
      <c r="J108" s="44">
        <v>60</v>
      </c>
      <c r="K108" s="45" t="s">
        <v>61</v>
      </c>
    </row>
    <row r="109" spans="1:11" ht="25.5" x14ac:dyDescent="0.25">
      <c r="A109" s="15"/>
      <c r="B109" s="16"/>
      <c r="C109" s="11"/>
      <c r="D109" s="7" t="s">
        <v>23</v>
      </c>
      <c r="E109" s="43" t="s">
        <v>68</v>
      </c>
      <c r="F109" s="44">
        <v>100</v>
      </c>
      <c r="G109" s="44">
        <v>0.9</v>
      </c>
      <c r="H109" s="44">
        <v>0.2</v>
      </c>
      <c r="I109" s="44">
        <v>8.1</v>
      </c>
      <c r="J109" s="44">
        <v>44.4</v>
      </c>
      <c r="K109" s="45" t="s">
        <v>117</v>
      </c>
    </row>
    <row r="110" spans="1:11" ht="15" x14ac:dyDescent="0.25">
      <c r="A110" s="15"/>
      <c r="B110" s="16"/>
      <c r="C110" s="11"/>
      <c r="D110" s="6"/>
      <c r="E110" s="43"/>
      <c r="F110" s="44"/>
      <c r="G110" s="44"/>
      <c r="H110" s="44"/>
      <c r="I110" s="44"/>
      <c r="J110" s="44"/>
      <c r="K110" s="45"/>
    </row>
    <row r="111" spans="1:11" ht="15" x14ac:dyDescent="0.25">
      <c r="A111" s="15"/>
      <c r="B111" s="16"/>
      <c r="C111" s="11"/>
      <c r="D111" s="6"/>
      <c r="E111" s="43"/>
      <c r="F111" s="44"/>
      <c r="G111" s="44"/>
      <c r="H111" s="44"/>
      <c r="I111" s="44"/>
      <c r="J111" s="44"/>
      <c r="K111" s="45"/>
    </row>
    <row r="112" spans="1:11" ht="15" x14ac:dyDescent="0.25">
      <c r="A112" s="17"/>
      <c r="B112" s="18"/>
      <c r="C112" s="8"/>
      <c r="D112" s="19" t="s">
        <v>32</v>
      </c>
      <c r="E112" s="9"/>
      <c r="F112" s="20">
        <f>SUM(F106:F111)</f>
        <v>525</v>
      </c>
      <c r="G112" s="20">
        <f>SUM(G106:G111)</f>
        <v>16.7</v>
      </c>
      <c r="H112" s="20">
        <f>SUM(H106:H111)</f>
        <v>15.399999999999999</v>
      </c>
      <c r="I112" s="20">
        <f>SUM(I106:I111)</f>
        <v>72.5</v>
      </c>
      <c r="J112" s="20">
        <f>SUM(J106:J111)</f>
        <v>494.7</v>
      </c>
      <c r="K112" s="26"/>
    </row>
    <row r="113" spans="1:11" ht="15" x14ac:dyDescent="0.25">
      <c r="A113" s="14">
        <f>A106</f>
        <v>2</v>
      </c>
      <c r="B113" s="14">
        <f>B106</f>
        <v>2</v>
      </c>
      <c r="C113" s="10" t="s">
        <v>24</v>
      </c>
      <c r="D113" s="7" t="s">
        <v>25</v>
      </c>
      <c r="E113" s="43" t="s">
        <v>145</v>
      </c>
      <c r="F113" s="44">
        <v>60</v>
      </c>
      <c r="G113" s="44">
        <v>0.71</v>
      </c>
      <c r="H113" s="44">
        <v>3.2</v>
      </c>
      <c r="I113" s="44">
        <v>4.5999999999999996</v>
      </c>
      <c r="J113" s="44">
        <v>52.2</v>
      </c>
      <c r="K113" s="45" t="s">
        <v>146</v>
      </c>
    </row>
    <row r="114" spans="1:11" ht="15" x14ac:dyDescent="0.25">
      <c r="A114" s="15"/>
      <c r="B114" s="16"/>
      <c r="C114" s="11"/>
      <c r="D114" s="7" t="s">
        <v>26</v>
      </c>
      <c r="E114" s="43" t="s">
        <v>147</v>
      </c>
      <c r="F114" s="44">
        <v>210</v>
      </c>
      <c r="G114" s="44">
        <v>4.78</v>
      </c>
      <c r="H114" s="44">
        <v>2.27</v>
      </c>
      <c r="I114" s="44">
        <v>15.68</v>
      </c>
      <c r="J114" s="44">
        <v>103</v>
      </c>
      <c r="K114" s="45" t="s">
        <v>148</v>
      </c>
    </row>
    <row r="115" spans="1:11" ht="15" x14ac:dyDescent="0.25">
      <c r="A115" s="15"/>
      <c r="B115" s="16"/>
      <c r="C115" s="11"/>
      <c r="D115" s="7" t="s">
        <v>27</v>
      </c>
      <c r="E115" s="43" t="s">
        <v>149</v>
      </c>
      <c r="F115" s="44">
        <v>240</v>
      </c>
      <c r="G115" s="44">
        <v>13.47</v>
      </c>
      <c r="H115" s="44">
        <v>16.440000000000001</v>
      </c>
      <c r="I115" s="44">
        <v>36.1</v>
      </c>
      <c r="J115" s="44">
        <v>345.4</v>
      </c>
      <c r="K115" s="45" t="s">
        <v>180</v>
      </c>
    </row>
    <row r="116" spans="1:11" ht="15" x14ac:dyDescent="0.25">
      <c r="A116" s="15"/>
      <c r="B116" s="16"/>
      <c r="C116" s="11"/>
      <c r="D116" s="7" t="s">
        <v>29</v>
      </c>
      <c r="E116" s="43" t="s">
        <v>102</v>
      </c>
      <c r="F116" s="44">
        <v>200</v>
      </c>
      <c r="G116" s="44">
        <v>0.2</v>
      </c>
      <c r="H116" s="44">
        <v>0.2</v>
      </c>
      <c r="I116" s="44">
        <v>20.100000000000001</v>
      </c>
      <c r="J116" s="44">
        <v>87.8</v>
      </c>
      <c r="K116" s="45" t="s">
        <v>103</v>
      </c>
    </row>
    <row r="117" spans="1:11" ht="15" x14ac:dyDescent="0.25">
      <c r="A117" s="15"/>
      <c r="B117" s="16"/>
      <c r="C117" s="11"/>
      <c r="D117" s="7" t="s">
        <v>30</v>
      </c>
      <c r="E117" s="43" t="s">
        <v>38</v>
      </c>
      <c r="F117" s="44">
        <v>50</v>
      </c>
      <c r="G117" s="44">
        <v>4</v>
      </c>
      <c r="H117" s="44">
        <v>2.3199999999999998</v>
      </c>
      <c r="I117" s="44">
        <v>25.98</v>
      </c>
      <c r="J117" s="44">
        <v>136</v>
      </c>
      <c r="K117" s="45" t="s">
        <v>124</v>
      </c>
    </row>
    <row r="118" spans="1:11" ht="25.5" x14ac:dyDescent="0.25">
      <c r="A118" s="15"/>
      <c r="B118" s="16"/>
      <c r="C118" s="11"/>
      <c r="D118" s="7" t="s">
        <v>31</v>
      </c>
      <c r="E118" s="43" t="s">
        <v>47</v>
      </c>
      <c r="F118" s="44">
        <v>40</v>
      </c>
      <c r="G118" s="44">
        <v>3.2</v>
      </c>
      <c r="H118" s="44">
        <v>1.7</v>
      </c>
      <c r="I118" s="44">
        <v>20.399999999999999</v>
      </c>
      <c r="J118" s="44">
        <v>92</v>
      </c>
      <c r="K118" s="45" t="s">
        <v>89</v>
      </c>
    </row>
    <row r="119" spans="1:11" ht="15" x14ac:dyDescent="0.25">
      <c r="A119" s="15"/>
      <c r="B119" s="16"/>
      <c r="C119" s="11"/>
      <c r="D119" s="6"/>
      <c r="E119" s="43"/>
      <c r="F119" s="44"/>
      <c r="G119" s="44"/>
      <c r="H119" s="44"/>
      <c r="I119" s="44"/>
      <c r="J119" s="44"/>
      <c r="K119" s="45"/>
    </row>
    <row r="120" spans="1:11" ht="15" x14ac:dyDescent="0.25">
      <c r="A120" s="15"/>
      <c r="B120" s="16"/>
      <c r="C120" s="11"/>
      <c r="D120" s="6"/>
      <c r="E120" s="43"/>
      <c r="F120" s="44"/>
      <c r="G120" s="44"/>
      <c r="H120" s="44"/>
      <c r="I120" s="44"/>
      <c r="J120" s="44"/>
      <c r="K120" s="45"/>
    </row>
    <row r="121" spans="1:11" ht="15" x14ac:dyDescent="0.25">
      <c r="A121" s="17"/>
      <c r="B121" s="18"/>
      <c r="C121" s="8"/>
      <c r="D121" s="19" t="s">
        <v>32</v>
      </c>
      <c r="E121" s="12"/>
      <c r="F121" s="20">
        <f>SUM(F113:F120)</f>
        <v>800</v>
      </c>
      <c r="G121" s="20">
        <f>SUM(G113:G120)</f>
        <v>26.36</v>
      </c>
      <c r="H121" s="20">
        <f>SUM(H113:H120)</f>
        <v>26.130000000000003</v>
      </c>
      <c r="I121" s="20">
        <f>SUM(I113:I120)</f>
        <v>122.86000000000001</v>
      </c>
      <c r="J121" s="20">
        <f>SUM(J113:J120)</f>
        <v>816.4</v>
      </c>
      <c r="K121" s="26"/>
    </row>
    <row r="122" spans="1:11" ht="15.75" thickBot="1" x14ac:dyDescent="0.25">
      <c r="A122" s="34">
        <f>A106</f>
        <v>2</v>
      </c>
      <c r="B122" s="34">
        <f>B106</f>
        <v>2</v>
      </c>
      <c r="C122" s="56" t="s">
        <v>4</v>
      </c>
      <c r="D122" s="57"/>
      <c r="E122" s="32"/>
      <c r="F122" s="33">
        <f>F112+F121</f>
        <v>1325</v>
      </c>
      <c r="G122" s="33">
        <f>G112+G121</f>
        <v>43.06</v>
      </c>
      <c r="H122" s="33">
        <f>H112+H121</f>
        <v>41.53</v>
      </c>
      <c r="I122" s="33">
        <f>I112+I121</f>
        <v>195.36</v>
      </c>
      <c r="J122" s="33">
        <f>J112+J121</f>
        <v>1311.1</v>
      </c>
      <c r="K122" s="33"/>
    </row>
    <row r="123" spans="1:11" ht="25.5" x14ac:dyDescent="0.25">
      <c r="A123" s="21">
        <v>2</v>
      </c>
      <c r="B123" s="22">
        <v>3</v>
      </c>
      <c r="C123" s="23" t="s">
        <v>20</v>
      </c>
      <c r="D123" s="5" t="s">
        <v>21</v>
      </c>
      <c r="E123" s="40" t="s">
        <v>34</v>
      </c>
      <c r="F123" s="41">
        <v>185</v>
      </c>
      <c r="G123" s="41">
        <v>10.31</v>
      </c>
      <c r="H123" s="41">
        <v>10.4</v>
      </c>
      <c r="I123" s="41">
        <v>35.1</v>
      </c>
      <c r="J123" s="41">
        <v>237.51</v>
      </c>
      <c r="K123" s="42" t="s">
        <v>75</v>
      </c>
    </row>
    <row r="124" spans="1:11" ht="15" x14ac:dyDescent="0.25">
      <c r="A124" s="24"/>
      <c r="B124" s="16"/>
      <c r="C124" s="11"/>
      <c r="D124" s="50" t="s">
        <v>40</v>
      </c>
      <c r="E124" s="43" t="s">
        <v>150</v>
      </c>
      <c r="F124" s="44">
        <v>15</v>
      </c>
      <c r="G124" s="44">
        <v>3.45</v>
      </c>
      <c r="H124" s="44">
        <v>4.4000000000000004</v>
      </c>
      <c r="I124" s="44">
        <v>0</v>
      </c>
      <c r="J124" s="44">
        <v>54.5</v>
      </c>
      <c r="K124" s="45" t="s">
        <v>151</v>
      </c>
    </row>
    <row r="125" spans="1:11" ht="25.5" x14ac:dyDescent="0.25">
      <c r="A125" s="24"/>
      <c r="B125" s="16"/>
      <c r="C125" s="11"/>
      <c r="D125" s="50" t="s">
        <v>30</v>
      </c>
      <c r="E125" s="43" t="s">
        <v>48</v>
      </c>
      <c r="F125" s="44">
        <v>25</v>
      </c>
      <c r="G125" s="44">
        <v>2</v>
      </c>
      <c r="H125" s="44">
        <v>1.1599999999999999</v>
      </c>
      <c r="I125" s="44">
        <v>12.99</v>
      </c>
      <c r="J125" s="44">
        <v>68</v>
      </c>
      <c r="K125" s="45" t="s">
        <v>95</v>
      </c>
    </row>
    <row r="126" spans="1:11" ht="27" customHeight="1" x14ac:dyDescent="0.25">
      <c r="A126" s="24"/>
      <c r="B126" s="16"/>
      <c r="C126" s="11"/>
      <c r="D126" s="7" t="s">
        <v>22</v>
      </c>
      <c r="E126" s="43" t="s">
        <v>50</v>
      </c>
      <c r="F126" s="44">
        <v>200</v>
      </c>
      <c r="G126" s="44">
        <v>0.2</v>
      </c>
      <c r="H126" s="44">
        <v>0.1</v>
      </c>
      <c r="I126" s="44">
        <v>15</v>
      </c>
      <c r="J126" s="44">
        <v>60</v>
      </c>
      <c r="K126" s="45" t="s">
        <v>51</v>
      </c>
    </row>
    <row r="127" spans="1:11" ht="25.5" x14ac:dyDescent="0.25">
      <c r="A127" s="24"/>
      <c r="B127" s="16"/>
      <c r="C127" s="11"/>
      <c r="D127" s="7" t="s">
        <v>23</v>
      </c>
      <c r="E127" s="43" t="s">
        <v>69</v>
      </c>
      <c r="F127" s="44">
        <v>130</v>
      </c>
      <c r="G127" s="44">
        <v>0.52</v>
      </c>
      <c r="H127" s="44">
        <v>0.4</v>
      </c>
      <c r="I127" s="44">
        <v>13.4</v>
      </c>
      <c r="J127" s="44">
        <v>61.1</v>
      </c>
      <c r="K127" s="45" t="s">
        <v>78</v>
      </c>
    </row>
    <row r="128" spans="1:11" ht="15" x14ac:dyDescent="0.25">
      <c r="A128" s="24"/>
      <c r="B128" s="16"/>
      <c r="C128" s="11"/>
      <c r="D128" s="6"/>
      <c r="E128" s="43"/>
      <c r="F128" s="44"/>
      <c r="G128" s="44"/>
      <c r="H128" s="44"/>
      <c r="I128" s="44"/>
      <c r="J128" s="44"/>
      <c r="K128" s="45"/>
    </row>
    <row r="129" spans="1:11" ht="15" x14ac:dyDescent="0.25">
      <c r="A129" s="25"/>
      <c r="B129" s="18"/>
      <c r="C129" s="8"/>
      <c r="D129" s="19" t="s">
        <v>32</v>
      </c>
      <c r="E129" s="9"/>
      <c r="F129" s="20">
        <f>SUM(F123:F128)</f>
        <v>555</v>
      </c>
      <c r="G129" s="20">
        <f t="shared" ref="G129:J129" si="27">SUM(G123:G128)</f>
        <v>16.48</v>
      </c>
      <c r="H129" s="20">
        <f t="shared" si="27"/>
        <v>16.46</v>
      </c>
      <c r="I129" s="20">
        <f t="shared" si="27"/>
        <v>76.490000000000009</v>
      </c>
      <c r="J129" s="20">
        <f t="shared" si="27"/>
        <v>481.11</v>
      </c>
      <c r="K129" s="26"/>
    </row>
    <row r="130" spans="1:11" ht="25.5" x14ac:dyDescent="0.25">
      <c r="A130" s="27">
        <f>A123</f>
        <v>2</v>
      </c>
      <c r="B130" s="14">
        <f>B123</f>
        <v>3</v>
      </c>
      <c r="C130" s="10" t="s">
        <v>24</v>
      </c>
      <c r="D130" s="7" t="s">
        <v>25</v>
      </c>
      <c r="E130" s="43" t="s">
        <v>152</v>
      </c>
      <c r="F130" s="44">
        <v>60</v>
      </c>
      <c r="G130" s="44">
        <v>2.7</v>
      </c>
      <c r="H130" s="44">
        <v>6.53</v>
      </c>
      <c r="I130" s="44">
        <v>3.6</v>
      </c>
      <c r="J130" s="44">
        <v>54.4</v>
      </c>
      <c r="K130" s="45" t="s">
        <v>153</v>
      </c>
    </row>
    <row r="131" spans="1:11" ht="15" x14ac:dyDescent="0.25">
      <c r="A131" s="24"/>
      <c r="B131" s="16"/>
      <c r="C131" s="11"/>
      <c r="D131" s="7" t="s">
        <v>26</v>
      </c>
      <c r="E131" s="43" t="s">
        <v>154</v>
      </c>
      <c r="F131" s="44">
        <v>210</v>
      </c>
      <c r="G131" s="44">
        <v>2.5499999999999998</v>
      </c>
      <c r="H131" s="44">
        <v>4.1100000000000003</v>
      </c>
      <c r="I131" s="44">
        <v>8.36</v>
      </c>
      <c r="J131" s="44">
        <v>80.8</v>
      </c>
      <c r="K131" s="45" t="s">
        <v>72</v>
      </c>
    </row>
    <row r="132" spans="1:11" ht="15" x14ac:dyDescent="0.25">
      <c r="A132" s="24"/>
      <c r="B132" s="16"/>
      <c r="C132" s="11"/>
      <c r="D132" s="7" t="s">
        <v>27</v>
      </c>
      <c r="E132" s="43" t="s">
        <v>155</v>
      </c>
      <c r="F132" s="44">
        <v>120</v>
      </c>
      <c r="G132" s="44">
        <v>10.3</v>
      </c>
      <c r="H132" s="44">
        <v>7.11</v>
      </c>
      <c r="I132" s="44">
        <v>14.23</v>
      </c>
      <c r="J132" s="44">
        <v>161.91999999999999</v>
      </c>
      <c r="K132" s="45" t="s">
        <v>156</v>
      </c>
    </row>
    <row r="133" spans="1:11" ht="25.5" x14ac:dyDescent="0.25">
      <c r="A133" s="24"/>
      <c r="B133" s="16"/>
      <c r="C133" s="11"/>
      <c r="D133" s="7" t="s">
        <v>28</v>
      </c>
      <c r="E133" s="43" t="s">
        <v>64</v>
      </c>
      <c r="F133" s="44">
        <v>150</v>
      </c>
      <c r="G133" s="44">
        <v>3.7</v>
      </c>
      <c r="H133" s="44">
        <v>6.3</v>
      </c>
      <c r="I133" s="44">
        <v>26.18</v>
      </c>
      <c r="J133" s="44">
        <v>203</v>
      </c>
      <c r="K133" s="45" t="s">
        <v>65</v>
      </c>
    </row>
    <row r="134" spans="1:11" ht="15" x14ac:dyDescent="0.25">
      <c r="A134" s="24"/>
      <c r="B134" s="16"/>
      <c r="C134" s="11"/>
      <c r="D134" s="7" t="s">
        <v>29</v>
      </c>
      <c r="E134" s="43" t="s">
        <v>115</v>
      </c>
      <c r="F134" s="44">
        <v>200</v>
      </c>
      <c r="G134" s="44">
        <v>0.5</v>
      </c>
      <c r="H134" s="44">
        <v>0.1</v>
      </c>
      <c r="I134" s="44">
        <v>24.1</v>
      </c>
      <c r="J134" s="44">
        <v>95.2</v>
      </c>
      <c r="K134" s="45" t="s">
        <v>157</v>
      </c>
    </row>
    <row r="135" spans="1:11" ht="15" x14ac:dyDescent="0.25">
      <c r="A135" s="24"/>
      <c r="B135" s="16"/>
      <c r="C135" s="11"/>
      <c r="D135" s="7" t="s">
        <v>30</v>
      </c>
      <c r="E135" s="43" t="s">
        <v>38</v>
      </c>
      <c r="F135" s="44">
        <v>50</v>
      </c>
      <c r="G135" s="44">
        <v>4</v>
      </c>
      <c r="H135" s="44">
        <v>2.3199999999999998</v>
      </c>
      <c r="I135" s="44">
        <v>25.98</v>
      </c>
      <c r="J135" s="44">
        <v>136</v>
      </c>
      <c r="K135" s="45" t="s">
        <v>124</v>
      </c>
    </row>
    <row r="136" spans="1:11" ht="25.5" x14ac:dyDescent="0.25">
      <c r="A136" s="24"/>
      <c r="B136" s="16"/>
      <c r="C136" s="11"/>
      <c r="D136" s="7" t="s">
        <v>31</v>
      </c>
      <c r="E136" s="43" t="s">
        <v>47</v>
      </c>
      <c r="F136" s="44">
        <v>40</v>
      </c>
      <c r="G136" s="44">
        <v>3.2</v>
      </c>
      <c r="H136" s="44">
        <v>1.7</v>
      </c>
      <c r="I136" s="44">
        <v>20.399999999999999</v>
      </c>
      <c r="J136" s="44">
        <v>92</v>
      </c>
      <c r="K136" s="45" t="s">
        <v>89</v>
      </c>
    </row>
    <row r="137" spans="1:11" ht="15" x14ac:dyDescent="0.25">
      <c r="A137" s="24"/>
      <c r="B137" s="16"/>
      <c r="C137" s="11"/>
      <c r="D137" s="6"/>
      <c r="E137" s="43"/>
      <c r="F137" s="44"/>
      <c r="G137" s="44"/>
      <c r="H137" s="44"/>
      <c r="I137" s="44"/>
      <c r="J137" s="44"/>
      <c r="K137" s="45"/>
    </row>
    <row r="138" spans="1:11" ht="15" x14ac:dyDescent="0.25">
      <c r="A138" s="24"/>
      <c r="B138" s="16"/>
      <c r="C138" s="11"/>
      <c r="D138" s="6"/>
      <c r="E138" s="43"/>
      <c r="F138" s="44"/>
      <c r="G138" s="44"/>
      <c r="H138" s="44"/>
      <c r="I138" s="44"/>
      <c r="J138" s="44"/>
      <c r="K138" s="45"/>
    </row>
    <row r="139" spans="1:11" ht="15" x14ac:dyDescent="0.25">
      <c r="A139" s="25"/>
      <c r="B139" s="18"/>
      <c r="C139" s="8"/>
      <c r="D139" s="19" t="s">
        <v>32</v>
      </c>
      <c r="E139" s="12"/>
      <c r="F139" s="20">
        <f>SUM(F130:F138)</f>
        <v>830</v>
      </c>
      <c r="G139" s="20">
        <f t="shared" ref="G139:J139" si="28">SUM(G130:G138)</f>
        <v>26.95</v>
      </c>
      <c r="H139" s="20">
        <f t="shared" si="28"/>
        <v>28.17</v>
      </c>
      <c r="I139" s="20">
        <f t="shared" si="28"/>
        <v>122.85</v>
      </c>
      <c r="J139" s="20">
        <f t="shared" si="28"/>
        <v>823.32</v>
      </c>
      <c r="K139" s="26"/>
    </row>
    <row r="140" spans="1:11" ht="15.75" thickBot="1" x14ac:dyDescent="0.25">
      <c r="A140" s="30">
        <f>A123</f>
        <v>2</v>
      </c>
      <c r="B140" s="31">
        <f>B123</f>
        <v>3</v>
      </c>
      <c r="C140" s="56" t="s">
        <v>4</v>
      </c>
      <c r="D140" s="57"/>
      <c r="E140" s="32"/>
      <c r="F140" s="33">
        <f>F129+F139</f>
        <v>1385</v>
      </c>
      <c r="G140" s="33">
        <f t="shared" ref="G140" si="29">G129+G139</f>
        <v>43.43</v>
      </c>
      <c r="H140" s="33">
        <f t="shared" ref="H140" si="30">H129+H139</f>
        <v>44.63</v>
      </c>
      <c r="I140" s="33">
        <f t="shared" ref="I140" si="31">I129+I139</f>
        <v>199.34</v>
      </c>
      <c r="J140" s="33">
        <f t="shared" ref="J140" si="32">J129+J139</f>
        <v>1304.43</v>
      </c>
      <c r="K140" s="33"/>
    </row>
    <row r="141" spans="1:11" ht="25.5" x14ac:dyDescent="0.25">
      <c r="A141" s="21">
        <v>2</v>
      </c>
      <c r="B141" s="22">
        <v>4</v>
      </c>
      <c r="C141" s="23" t="s">
        <v>20</v>
      </c>
      <c r="D141" s="5" t="s">
        <v>21</v>
      </c>
      <c r="E141" s="40" t="s">
        <v>158</v>
      </c>
      <c r="F141" s="41">
        <v>185</v>
      </c>
      <c r="G141" s="41">
        <v>10.1</v>
      </c>
      <c r="H141" s="41">
        <v>12.3</v>
      </c>
      <c r="I141" s="41">
        <v>33.5</v>
      </c>
      <c r="J141" s="41">
        <v>248.6</v>
      </c>
      <c r="K141" s="42" t="s">
        <v>35</v>
      </c>
    </row>
    <row r="142" spans="1:11" ht="15" x14ac:dyDescent="0.25">
      <c r="A142" s="24"/>
      <c r="B142" s="16"/>
      <c r="C142" s="11"/>
      <c r="D142" s="50" t="s">
        <v>40</v>
      </c>
      <c r="E142" s="43" t="s">
        <v>159</v>
      </c>
      <c r="F142" s="44">
        <v>45</v>
      </c>
      <c r="G142" s="44">
        <v>2.2000000000000002</v>
      </c>
      <c r="H142" s="44">
        <v>1.2</v>
      </c>
      <c r="I142" s="44">
        <v>16.8</v>
      </c>
      <c r="J142" s="44">
        <v>86.8</v>
      </c>
      <c r="K142" s="45" t="s">
        <v>106</v>
      </c>
    </row>
    <row r="143" spans="1:11" ht="25.5" x14ac:dyDescent="0.25">
      <c r="A143" s="24"/>
      <c r="B143" s="16"/>
      <c r="C143" s="11"/>
      <c r="D143" s="7" t="s">
        <v>22</v>
      </c>
      <c r="E143" s="43" t="s">
        <v>36</v>
      </c>
      <c r="F143" s="44">
        <v>200</v>
      </c>
      <c r="G143" s="44">
        <v>2.9</v>
      </c>
      <c r="H143" s="44">
        <v>2.5</v>
      </c>
      <c r="I143" s="44">
        <v>19.600000000000001</v>
      </c>
      <c r="J143" s="44">
        <v>134</v>
      </c>
      <c r="K143" s="45" t="s">
        <v>37</v>
      </c>
    </row>
    <row r="144" spans="1:11" ht="25.5" x14ac:dyDescent="0.25">
      <c r="A144" s="24"/>
      <c r="B144" s="16"/>
      <c r="C144" s="11"/>
      <c r="D144" s="7" t="s">
        <v>23</v>
      </c>
      <c r="E144" s="43" t="s">
        <v>160</v>
      </c>
      <c r="F144" s="44">
        <v>100</v>
      </c>
      <c r="G144" s="44">
        <v>0.4</v>
      </c>
      <c r="H144" s="44">
        <v>0.4</v>
      </c>
      <c r="I144" s="44">
        <v>9.8000000000000007</v>
      </c>
      <c r="J144" s="44">
        <v>44.4</v>
      </c>
      <c r="K144" s="45" t="s">
        <v>117</v>
      </c>
    </row>
    <row r="145" spans="1:11" ht="15" x14ac:dyDescent="0.25">
      <c r="A145" s="24"/>
      <c r="B145" s="16"/>
      <c r="C145" s="11"/>
      <c r="D145" s="6"/>
      <c r="E145" s="43"/>
      <c r="F145" s="44"/>
      <c r="G145" s="44"/>
      <c r="H145" s="44"/>
      <c r="I145" s="44"/>
      <c r="J145" s="44"/>
      <c r="K145" s="45"/>
    </row>
    <row r="146" spans="1:11" ht="15" x14ac:dyDescent="0.25">
      <c r="A146" s="24"/>
      <c r="B146" s="16"/>
      <c r="C146" s="11"/>
      <c r="D146" s="6"/>
      <c r="E146" s="43"/>
      <c r="F146" s="44"/>
      <c r="G146" s="44"/>
      <c r="H146" s="44"/>
      <c r="I146" s="44"/>
      <c r="J146" s="44"/>
      <c r="K146" s="45"/>
    </row>
    <row r="147" spans="1:11" ht="15" x14ac:dyDescent="0.25">
      <c r="A147" s="25"/>
      <c r="B147" s="18"/>
      <c r="C147" s="8"/>
      <c r="D147" s="19" t="s">
        <v>32</v>
      </c>
      <c r="E147" s="9"/>
      <c r="F147" s="20">
        <f>SUM(F141:F146)</f>
        <v>530</v>
      </c>
      <c r="G147" s="20">
        <f>SUM(G141:G146)</f>
        <v>15.600000000000001</v>
      </c>
      <c r="H147" s="20">
        <f>SUM(H141:H146)</f>
        <v>16.399999999999999</v>
      </c>
      <c r="I147" s="20">
        <f>SUM(I141:I146)</f>
        <v>79.7</v>
      </c>
      <c r="J147" s="20">
        <f>SUM(J141:J146)</f>
        <v>513.79999999999995</v>
      </c>
      <c r="K147" s="26"/>
    </row>
    <row r="148" spans="1:11" ht="25.5" x14ac:dyDescent="0.25">
      <c r="A148" s="27">
        <f>A141</f>
        <v>2</v>
      </c>
      <c r="B148" s="14">
        <f>B141</f>
        <v>4</v>
      </c>
      <c r="C148" s="10" t="s">
        <v>24</v>
      </c>
      <c r="D148" s="7" t="s">
        <v>25</v>
      </c>
      <c r="E148" s="43" t="s">
        <v>161</v>
      </c>
      <c r="F148" s="44">
        <v>60</v>
      </c>
      <c r="G148" s="44">
        <v>3.3</v>
      </c>
      <c r="H148" s="44">
        <v>3.6</v>
      </c>
      <c r="I148" s="44">
        <v>4.2</v>
      </c>
      <c r="J148" s="44">
        <v>72.400000000000006</v>
      </c>
      <c r="K148" s="45" t="s">
        <v>45</v>
      </c>
    </row>
    <row r="149" spans="1:11" ht="25.5" x14ac:dyDescent="0.25">
      <c r="A149" s="24"/>
      <c r="B149" s="16"/>
      <c r="C149" s="11"/>
      <c r="D149" s="7" t="s">
        <v>26</v>
      </c>
      <c r="E149" s="43" t="s">
        <v>162</v>
      </c>
      <c r="F149" s="44">
        <v>210</v>
      </c>
      <c r="G149" s="44">
        <v>3.95</v>
      </c>
      <c r="H149" s="44">
        <v>5.64</v>
      </c>
      <c r="I149" s="44">
        <v>11.2</v>
      </c>
      <c r="J149" s="44">
        <v>94</v>
      </c>
      <c r="K149" s="45" t="s">
        <v>43</v>
      </c>
    </row>
    <row r="150" spans="1:11" ht="25.5" x14ac:dyDescent="0.25">
      <c r="A150" s="24"/>
      <c r="B150" s="16"/>
      <c r="C150" s="11"/>
      <c r="D150" s="7" t="s">
        <v>27</v>
      </c>
      <c r="E150" s="43" t="s">
        <v>163</v>
      </c>
      <c r="F150" s="44">
        <v>120</v>
      </c>
      <c r="G150" s="44">
        <v>7.1</v>
      </c>
      <c r="H150" s="44">
        <v>10.210000000000001</v>
      </c>
      <c r="I150" s="44">
        <v>11.56</v>
      </c>
      <c r="J150" s="44">
        <v>180</v>
      </c>
      <c r="K150" s="45" t="s">
        <v>164</v>
      </c>
    </row>
    <row r="151" spans="1:11" ht="15" x14ac:dyDescent="0.25">
      <c r="A151" s="24"/>
      <c r="B151" s="16"/>
      <c r="C151" s="11"/>
      <c r="D151" s="7" t="s">
        <v>28</v>
      </c>
      <c r="E151" s="43" t="s">
        <v>86</v>
      </c>
      <c r="F151" s="44">
        <v>150</v>
      </c>
      <c r="G151" s="44">
        <v>5</v>
      </c>
      <c r="H151" s="44">
        <v>4.8</v>
      </c>
      <c r="I151" s="44" t="s">
        <v>165</v>
      </c>
      <c r="J151" s="44">
        <v>151</v>
      </c>
      <c r="K151" s="45" t="s">
        <v>166</v>
      </c>
    </row>
    <row r="152" spans="1:11" ht="25.5" x14ac:dyDescent="0.25">
      <c r="A152" s="24"/>
      <c r="B152" s="16"/>
      <c r="C152" s="11"/>
      <c r="D152" s="7" t="s">
        <v>29</v>
      </c>
      <c r="E152" s="43" t="s">
        <v>167</v>
      </c>
      <c r="F152" s="44">
        <v>200</v>
      </c>
      <c r="G152" s="44">
        <v>1</v>
      </c>
      <c r="H152" s="44">
        <v>0.2</v>
      </c>
      <c r="I152" s="44">
        <v>19.170000000000002</v>
      </c>
      <c r="J152" s="44">
        <v>90</v>
      </c>
      <c r="K152" s="45" t="s">
        <v>55</v>
      </c>
    </row>
    <row r="153" spans="1:11" ht="15" x14ac:dyDescent="0.25">
      <c r="A153" s="24"/>
      <c r="B153" s="16"/>
      <c r="C153" s="11"/>
      <c r="D153" s="7" t="s">
        <v>30</v>
      </c>
      <c r="E153" s="43" t="s">
        <v>38</v>
      </c>
      <c r="F153" s="44">
        <v>50</v>
      </c>
      <c r="G153" s="44">
        <v>4</v>
      </c>
      <c r="H153" s="44">
        <v>2.3199999999999998</v>
      </c>
      <c r="I153" s="44">
        <v>25.98</v>
      </c>
      <c r="J153" s="44">
        <v>136</v>
      </c>
      <c r="K153" s="45" t="s">
        <v>124</v>
      </c>
    </row>
    <row r="154" spans="1:11" ht="25.5" x14ac:dyDescent="0.25">
      <c r="A154" s="24"/>
      <c r="B154" s="16"/>
      <c r="C154" s="11"/>
      <c r="D154" s="7" t="s">
        <v>31</v>
      </c>
      <c r="E154" s="43" t="s">
        <v>47</v>
      </c>
      <c r="F154" s="44">
        <v>40</v>
      </c>
      <c r="G154" s="44">
        <v>3.2</v>
      </c>
      <c r="H154" s="44">
        <v>1.7</v>
      </c>
      <c r="I154" s="44">
        <v>20.399999999999999</v>
      </c>
      <c r="J154" s="44">
        <v>92</v>
      </c>
      <c r="K154" s="45" t="s">
        <v>89</v>
      </c>
    </row>
    <row r="155" spans="1:11" ht="15" x14ac:dyDescent="0.25">
      <c r="A155" s="24"/>
      <c r="B155" s="16"/>
      <c r="C155" s="11"/>
      <c r="D155" s="6"/>
      <c r="E155" s="43"/>
      <c r="F155" s="44"/>
      <c r="G155" s="44"/>
      <c r="H155" s="44"/>
      <c r="I155" s="44"/>
      <c r="J155" s="44"/>
      <c r="K155" s="45"/>
    </row>
    <row r="156" spans="1:11" ht="15" x14ac:dyDescent="0.25">
      <c r="A156" s="24"/>
      <c r="B156" s="16"/>
      <c r="C156" s="11"/>
      <c r="D156" s="6"/>
      <c r="E156" s="43"/>
      <c r="F156" s="44"/>
      <c r="G156" s="44"/>
      <c r="H156" s="44"/>
      <c r="I156" s="44"/>
      <c r="J156" s="44"/>
      <c r="K156" s="45"/>
    </row>
    <row r="157" spans="1:11" ht="15" x14ac:dyDescent="0.25">
      <c r="A157" s="25"/>
      <c r="B157" s="18"/>
      <c r="C157" s="8"/>
      <c r="D157" s="19" t="s">
        <v>32</v>
      </c>
      <c r="E157" s="12"/>
      <c r="F157" s="20">
        <f>SUM(F148:F156)</f>
        <v>830</v>
      </c>
      <c r="G157" s="20">
        <f t="shared" ref="G157:J157" si="33">SUM(G148:G156)</f>
        <v>27.55</v>
      </c>
      <c r="H157" s="20">
        <f t="shared" si="33"/>
        <v>28.470000000000002</v>
      </c>
      <c r="I157" s="20">
        <v>119.51</v>
      </c>
      <c r="J157" s="20">
        <f t="shared" si="33"/>
        <v>815.4</v>
      </c>
      <c r="K157" s="26"/>
    </row>
    <row r="158" spans="1:11" ht="15.75" thickBot="1" x14ac:dyDescent="0.25">
      <c r="A158" s="30">
        <f>A141</f>
        <v>2</v>
      </c>
      <c r="B158" s="31">
        <f>B141</f>
        <v>4</v>
      </c>
      <c r="C158" s="56" t="s">
        <v>4</v>
      </c>
      <c r="D158" s="57"/>
      <c r="E158" s="32"/>
      <c r="F158" s="33">
        <f>F147+F157</f>
        <v>1360</v>
      </c>
      <c r="G158" s="33">
        <f t="shared" ref="G158" si="34">G147+G157</f>
        <v>43.150000000000006</v>
      </c>
      <c r="H158" s="33">
        <f t="shared" ref="H158" si="35">H147+H157</f>
        <v>44.870000000000005</v>
      </c>
      <c r="I158" s="33">
        <f t="shared" ref="I158" si="36">I147+I157</f>
        <v>199.21</v>
      </c>
      <c r="J158" s="33">
        <f t="shared" ref="J158" si="37">J147+J157</f>
        <v>1329.1999999999998</v>
      </c>
      <c r="K158" s="33"/>
    </row>
    <row r="159" spans="1:11" ht="25.5" x14ac:dyDescent="0.25">
      <c r="A159" s="21">
        <v>2</v>
      </c>
      <c r="B159" s="22">
        <v>5</v>
      </c>
      <c r="C159" s="23" t="s">
        <v>20</v>
      </c>
      <c r="D159" s="5" t="s">
        <v>21</v>
      </c>
      <c r="E159" s="40" t="s">
        <v>71</v>
      </c>
      <c r="F159" s="41">
        <v>150</v>
      </c>
      <c r="G159" s="41">
        <v>14.4</v>
      </c>
      <c r="H159" s="41">
        <v>18.87</v>
      </c>
      <c r="I159" s="41">
        <v>14.6</v>
      </c>
      <c r="J159" s="41">
        <v>283.63</v>
      </c>
      <c r="K159" s="42" t="s">
        <v>168</v>
      </c>
    </row>
    <row r="160" spans="1:11" ht="15" x14ac:dyDescent="0.25">
      <c r="A160" s="24"/>
      <c r="B160" s="16"/>
      <c r="C160" s="11"/>
      <c r="D160" s="7" t="s">
        <v>30</v>
      </c>
      <c r="E160" s="43" t="s">
        <v>38</v>
      </c>
      <c r="F160" s="44">
        <v>25</v>
      </c>
      <c r="G160" s="44">
        <v>2</v>
      </c>
      <c r="H160" s="44">
        <v>1.1599999999999999</v>
      </c>
      <c r="I160" s="44">
        <v>12.99</v>
      </c>
      <c r="J160" s="44">
        <v>68</v>
      </c>
      <c r="K160" s="45" t="s">
        <v>169</v>
      </c>
    </row>
    <row r="161" spans="1:11" ht="25.5" x14ac:dyDescent="0.25">
      <c r="A161" s="24"/>
      <c r="B161" s="16"/>
      <c r="C161" s="11"/>
      <c r="D161" s="7" t="s">
        <v>22</v>
      </c>
      <c r="E161" s="43" t="s">
        <v>60</v>
      </c>
      <c r="F161" s="44">
        <v>205</v>
      </c>
      <c r="G161" s="44">
        <v>0.2</v>
      </c>
      <c r="H161" s="44">
        <v>0.1</v>
      </c>
      <c r="I161" s="44">
        <v>15</v>
      </c>
      <c r="J161" s="44">
        <v>60</v>
      </c>
      <c r="K161" s="45" t="s">
        <v>61</v>
      </c>
    </row>
    <row r="162" spans="1:11" ht="15" x14ac:dyDescent="0.25">
      <c r="A162" s="24"/>
      <c r="B162" s="16"/>
      <c r="C162" s="11"/>
      <c r="D162" s="50" t="s">
        <v>59</v>
      </c>
      <c r="E162" s="43" t="s">
        <v>170</v>
      </c>
      <c r="F162" s="44">
        <v>35</v>
      </c>
      <c r="G162" s="44">
        <v>0.63</v>
      </c>
      <c r="H162" s="44">
        <v>0.1</v>
      </c>
      <c r="I162" s="44">
        <v>23.2</v>
      </c>
      <c r="J162" s="44">
        <v>101.6</v>
      </c>
      <c r="K162" s="45" t="s">
        <v>171</v>
      </c>
    </row>
    <row r="163" spans="1:11" ht="25.5" x14ac:dyDescent="0.25">
      <c r="A163" s="24"/>
      <c r="B163" s="16"/>
      <c r="C163" s="11"/>
      <c r="D163" s="7" t="s">
        <v>23</v>
      </c>
      <c r="E163" s="43" t="s">
        <v>93</v>
      </c>
      <c r="F163" s="44">
        <v>100</v>
      </c>
      <c r="G163" s="44">
        <v>0.9</v>
      </c>
      <c r="H163" s="44">
        <v>0.2</v>
      </c>
      <c r="I163" s="44">
        <v>8.1</v>
      </c>
      <c r="J163" s="44">
        <v>43</v>
      </c>
      <c r="K163" s="45" t="s">
        <v>117</v>
      </c>
    </row>
    <row r="164" spans="1:11" ht="15.75" customHeight="1" x14ac:dyDescent="0.25">
      <c r="A164" s="25"/>
      <c r="B164" s="18"/>
      <c r="C164" s="8"/>
      <c r="D164" s="19" t="s">
        <v>32</v>
      </c>
      <c r="E164" s="9"/>
      <c r="F164" s="20">
        <f>SUM(F159:F163)</f>
        <v>515</v>
      </c>
      <c r="G164" s="20">
        <f t="shared" ref="G164:J164" si="38">SUM(G159:G163)</f>
        <v>18.129999999999995</v>
      </c>
      <c r="H164" s="20">
        <f t="shared" si="38"/>
        <v>20.430000000000003</v>
      </c>
      <c r="I164" s="20">
        <f t="shared" si="38"/>
        <v>73.89</v>
      </c>
      <c r="J164" s="20">
        <f t="shared" si="38"/>
        <v>556.23</v>
      </c>
      <c r="K164" s="26"/>
    </row>
    <row r="165" spans="1:11" ht="15" x14ac:dyDescent="0.25">
      <c r="A165" s="27">
        <f>A159</f>
        <v>2</v>
      </c>
      <c r="B165" s="14">
        <f>B159</f>
        <v>5</v>
      </c>
      <c r="C165" s="10" t="s">
        <v>24</v>
      </c>
      <c r="D165" s="7" t="s">
        <v>25</v>
      </c>
      <c r="E165" s="43" t="s">
        <v>66</v>
      </c>
      <c r="F165" s="44">
        <v>60</v>
      </c>
      <c r="G165" s="44">
        <v>0.96</v>
      </c>
      <c r="H165" s="44">
        <v>3.06</v>
      </c>
      <c r="I165" s="44">
        <v>4.62</v>
      </c>
      <c r="J165" s="44">
        <v>49.8</v>
      </c>
      <c r="K165" s="45" t="s">
        <v>73</v>
      </c>
    </row>
    <row r="166" spans="1:11" ht="15" x14ac:dyDescent="0.25">
      <c r="A166" s="24"/>
      <c r="B166" s="16"/>
      <c r="C166" s="11"/>
      <c r="D166" s="7" t="s">
        <v>26</v>
      </c>
      <c r="E166" s="43" t="s">
        <v>172</v>
      </c>
      <c r="F166" s="44">
        <v>220</v>
      </c>
      <c r="G166" s="44">
        <v>2.1</v>
      </c>
      <c r="H166" s="44">
        <v>3.1</v>
      </c>
      <c r="I166" s="44">
        <v>10.1</v>
      </c>
      <c r="J166" s="44">
        <v>109.2</v>
      </c>
      <c r="K166" s="45" t="s">
        <v>173</v>
      </c>
    </row>
    <row r="167" spans="1:11" ht="15" x14ac:dyDescent="0.25">
      <c r="A167" s="24"/>
      <c r="B167" s="16"/>
      <c r="C167" s="11"/>
      <c r="D167" s="7" t="s">
        <v>27</v>
      </c>
      <c r="E167" s="43" t="s">
        <v>174</v>
      </c>
      <c r="F167" s="44">
        <v>240</v>
      </c>
      <c r="G167" s="44">
        <v>16.559999999999999</v>
      </c>
      <c r="H167" s="49">
        <v>17.649999999999999</v>
      </c>
      <c r="I167" s="44">
        <v>23.2</v>
      </c>
      <c r="J167" s="44">
        <v>317.8</v>
      </c>
      <c r="K167" s="45" t="s">
        <v>175</v>
      </c>
    </row>
    <row r="168" spans="1:11" ht="15" x14ac:dyDescent="0.25">
      <c r="A168" s="24"/>
      <c r="B168" s="16"/>
      <c r="C168" s="11"/>
      <c r="D168" s="7" t="s">
        <v>29</v>
      </c>
      <c r="E168" s="43" t="s">
        <v>176</v>
      </c>
      <c r="F168" s="44">
        <v>200</v>
      </c>
      <c r="G168" s="44">
        <v>0.6</v>
      </c>
      <c r="H168" s="44">
        <v>0.1</v>
      </c>
      <c r="I168" s="44">
        <v>23.5</v>
      </c>
      <c r="J168" s="44">
        <v>97.2</v>
      </c>
      <c r="K168" s="45" t="s">
        <v>177</v>
      </c>
    </row>
    <row r="169" spans="1:11" ht="15" x14ac:dyDescent="0.25">
      <c r="A169" s="24"/>
      <c r="B169" s="16"/>
      <c r="C169" s="11"/>
      <c r="D169" s="7" t="s">
        <v>30</v>
      </c>
      <c r="E169" s="43" t="s">
        <v>38</v>
      </c>
      <c r="F169" s="44">
        <v>50</v>
      </c>
      <c r="G169" s="44">
        <v>4</v>
      </c>
      <c r="H169" s="44">
        <v>2.3199999999999998</v>
      </c>
      <c r="I169" s="44">
        <v>25.98</v>
      </c>
      <c r="J169" s="44">
        <v>136</v>
      </c>
      <c r="K169" s="45" t="s">
        <v>124</v>
      </c>
    </row>
    <row r="170" spans="1:11" ht="25.5" x14ac:dyDescent="0.25">
      <c r="A170" s="24"/>
      <c r="B170" s="16"/>
      <c r="C170" s="11"/>
      <c r="D170" s="7" t="s">
        <v>31</v>
      </c>
      <c r="E170" s="43" t="s">
        <v>47</v>
      </c>
      <c r="F170" s="44">
        <v>40</v>
      </c>
      <c r="G170" s="44">
        <v>3.2</v>
      </c>
      <c r="H170" s="44">
        <v>1.7</v>
      </c>
      <c r="I170" s="44">
        <v>20.399999999999999</v>
      </c>
      <c r="J170" s="44">
        <v>92</v>
      </c>
      <c r="K170" s="45" t="s">
        <v>89</v>
      </c>
    </row>
    <row r="171" spans="1:11" ht="15" x14ac:dyDescent="0.25">
      <c r="A171" s="24"/>
      <c r="B171" s="16"/>
      <c r="C171" s="11"/>
      <c r="D171" s="6"/>
      <c r="E171" s="43"/>
      <c r="F171" s="44"/>
      <c r="G171" s="44"/>
      <c r="H171" s="44"/>
      <c r="I171" s="44"/>
      <c r="J171" s="44"/>
      <c r="K171" s="45"/>
    </row>
    <row r="172" spans="1:11" ht="15" x14ac:dyDescent="0.25">
      <c r="A172" s="25"/>
      <c r="B172" s="18"/>
      <c r="C172" s="8"/>
      <c r="D172" s="19" t="s">
        <v>32</v>
      </c>
      <c r="E172" s="12"/>
      <c r="F172" s="20">
        <f>SUM(F165:F171)</f>
        <v>810</v>
      </c>
      <c r="G172" s="20">
        <f>SUM(G165:G171)</f>
        <v>27.419999999999998</v>
      </c>
      <c r="H172" s="20">
        <f>SUM(H165:H171)</f>
        <v>27.93</v>
      </c>
      <c r="I172" s="20">
        <f>SUM(I165:I171)</f>
        <v>107.80000000000001</v>
      </c>
      <c r="J172" s="20">
        <f>SUM(J165:J171)</f>
        <v>802</v>
      </c>
      <c r="K172" s="26"/>
    </row>
    <row r="173" spans="1:11" ht="15.75" thickBot="1" x14ac:dyDescent="0.25">
      <c r="A173" s="30">
        <f>A159</f>
        <v>2</v>
      </c>
      <c r="B173" s="31">
        <f>B159</f>
        <v>5</v>
      </c>
      <c r="C173" s="56" t="s">
        <v>4</v>
      </c>
      <c r="D173" s="57"/>
      <c r="E173" s="32"/>
      <c r="F173" s="33">
        <f>F164+F172</f>
        <v>1325</v>
      </c>
      <c r="G173" s="33">
        <f>G164+G172</f>
        <v>45.55</v>
      </c>
      <c r="H173" s="33">
        <f>H164+H172</f>
        <v>48.36</v>
      </c>
      <c r="I173" s="33">
        <f>I164+I172</f>
        <v>181.69</v>
      </c>
      <c r="J173" s="33">
        <f>J164+J172</f>
        <v>1358.23</v>
      </c>
      <c r="K173" s="33"/>
    </row>
    <row r="174" spans="1:11" ht="13.5" thickBot="1" x14ac:dyDescent="0.25">
      <c r="A174" s="28"/>
      <c r="B174" s="29"/>
      <c r="C174" s="58" t="s">
        <v>5</v>
      </c>
      <c r="D174" s="58"/>
      <c r="E174" s="58"/>
      <c r="F174" s="35">
        <f>(F23+F40+F57+F72+F87+F105+F122+F140+F158+F173)/(IF(F23=0,0,1)+IF(F40=0,0,1)+IF(F57=0,0,1)+IF(F72=0,0,1)+IF(F87=0,0,1)+IF(F105=0,0,1)+IF(F122=0,0,1)+IF(F140=0,0,1)+IF(F158=0,0,1)+IF(F173=0,0,1))</f>
        <v>1371</v>
      </c>
      <c r="G174" s="35">
        <f>(G23+G40+G57+G72+G87+G105+G122+G140+G158+G173)/(IF(G23=0,0,1)+IF(G40=0,0,1)+IF(G57=0,0,1)+IF(G72=0,0,1)+IF(G87=0,0,1)+IF(G105=0,0,1)+IF(G122=0,0,1)+IF(G140=0,0,1)+IF(G158=0,0,1)+IF(G173=0,0,1))</f>
        <v>43.350000000000009</v>
      </c>
      <c r="H174" s="35">
        <f>(H23+H40+H57+H72+H87+H105+H122+H140+H158+H173)/(IF(H23=0,0,1)+IF(H40=0,0,1)+IF(H57=0,0,1)+IF(H72=0,0,1)+IF(H87=0,0,1)+IF(H105=0,0,1)+IF(H122=0,0,1)+IF(H140=0,0,1)+IF(H158=0,0,1)+IF(H173=0,0,1))</f>
        <v>44.832000000000008</v>
      </c>
      <c r="I174" s="35">
        <f>(I23+I40+I57+I72+I87+I105+I122+I140+I158+I173)/(IF(I23=0,0,1)+IF(I40=0,0,1)+IF(I57=0,0,1)+IF(I72=0,0,1)+IF(I87=0,0,1)+IF(I105=0,0,1)+IF(I122=0,0,1)+IF(I140=0,0,1)+IF(I158=0,0,1)+IF(I173=0,0,1))</f>
        <v>195.26600000000002</v>
      </c>
      <c r="J174" s="35">
        <f>(J23+J40+J57+J72+J87+J105+J122+J140+J158+J173)/(IF(J23=0,0,1)+IF(J40=0,0,1)+IF(J57=0,0,1)+IF(J72=0,0,1)+IF(J87=0,0,1)+IF(J105=0,0,1)+IF(J122=0,0,1)+IF(J140=0,0,1)+IF(J158=0,0,1)+IF(J173=0,0,1))</f>
        <v>1352.5420000000001</v>
      </c>
      <c r="K174" s="35"/>
    </row>
  </sheetData>
  <mergeCells count="15">
    <mergeCell ref="C57:D57"/>
    <mergeCell ref="C72:D72"/>
    <mergeCell ref="C87:D87"/>
    <mergeCell ref="C23:D23"/>
    <mergeCell ref="C174:E174"/>
    <mergeCell ref="C173:D173"/>
    <mergeCell ref="C105:D105"/>
    <mergeCell ref="C122:D122"/>
    <mergeCell ref="C140:D140"/>
    <mergeCell ref="C158:D158"/>
    <mergeCell ref="C1:E1"/>
    <mergeCell ref="H1:K1"/>
    <mergeCell ref="H2:K2"/>
    <mergeCell ref="H3:K3"/>
    <mergeCell ref="C40:D4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Башилова</cp:lastModifiedBy>
  <dcterms:created xsi:type="dcterms:W3CDTF">2022-05-16T14:23:56Z</dcterms:created>
  <dcterms:modified xsi:type="dcterms:W3CDTF">2025-10-20T12:03:51Z</dcterms:modified>
</cp:coreProperties>
</file>